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<sst xmlns="http://schemas.openxmlformats.org/spreadsheetml/2006/main" count="1009" uniqueCount="109">
  <si>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</si>
  <si>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</si>
  <si>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</si>
  <si>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</si>
  <si>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</si>
  <si>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</si>
  <si>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</si>
  <si>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</si>
  <si>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</si>
  <si>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</si>
  <si>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</si>
  <si>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ST</t>
  </si>
  <si>
    <t>G.Vieân</t>
  </si>
  <si>
    <t xml:space="preserve">LT </t>
  </si>
  <si>
    <t xml:space="preserve">TH </t>
  </si>
  <si>
    <t>TC</t>
  </si>
  <si>
    <t>S</t>
  </si>
  <si>
    <t>C</t>
  </si>
  <si>
    <t>AÙp duïng töø ngaøy 28/10/2009 ñeán 19/11/2009 (4 tuaàn).</t>
  </si>
  <si>
    <t>GDTC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</si>
  <si>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</si>
  <si>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</si>
  <si>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</si>
  <si>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</si>
  <si>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</si>
  <si>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</si>
  <si>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</si>
  <si>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</si>
  <si>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</si>
  <si>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</si>
  <si>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</si>
  <si>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</si>
  <si>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</si>
  <si>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</si>
  <si>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</si>
  <si>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</si>
  <si>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</si>
  <si>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</si>
  <si>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</si>
  <si>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</si>
  <si>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</si>
  <si>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</si>
  <si>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</si>
  <si>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</si>
  <si>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</si>
  <si>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</si>
  <si>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</si>
  <si>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</si>
  <si>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</si>
  <si>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</si>
  <si>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</si>
  <si>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</si>
  <si>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</si>
  <si>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</si>
  <si>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</si>
  <si>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</si>
  <si>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Đường sắt thường thức</t>
  </si>
  <si>
    <t>- GVCN phối hợp với Đào tạo và QL.HSSV theo dõi điểm danh HSSV của lớp đi Chào cờ</t>
  </si>
  <si>
    <t>TRƯỜNG CAO ĐẲNG ĐƯỜNG SẮT</t>
  </si>
  <si>
    <t>ĐS TT</t>
  </si>
  <si>
    <t>ATLĐ</t>
  </si>
  <si>
    <t>Pháp luật ĐS</t>
  </si>
  <si>
    <t>An toàn lao động</t>
  </si>
  <si>
    <t xml:space="preserve">THỜI KHÓA BIỂU </t>
  </si>
  <si>
    <t>Thiết bị truyền dẫn</t>
  </si>
  <si>
    <t>Thầy Kháng</t>
  </si>
  <si>
    <t>Rơ le điện từ và biến áp tín hiệu</t>
  </si>
  <si>
    <t>Đo thử kiểm tra</t>
  </si>
  <si>
    <t>Rơle điện tử và biến áp tín hiệu</t>
  </si>
  <si>
    <t>Thầy Hiếu</t>
  </si>
  <si>
    <t>Hệ thống thiết bị tín hiệu ĐS</t>
  </si>
  <si>
    <t>Hệ thống TBTHĐS</t>
  </si>
  <si>
    <t>Thi hết môn: Rơle điện tử và biến áp tín hiệu</t>
  </si>
  <si>
    <t>Thi hết môn : Hệ thống thiết bị thông tin ĐS</t>
  </si>
  <si>
    <t>PHÒNG ĐÀO TẠO</t>
  </si>
  <si>
    <t>Thầy Phong</t>
  </si>
  <si>
    <t>Ôn tập</t>
  </si>
  <si>
    <t>Thầy Xuân Đông</t>
  </si>
  <si>
    <t>Thầy Tiến</t>
  </si>
  <si>
    <t>Điện kỹ thuật</t>
  </si>
  <si>
    <t>Áp dụng từ ngày 02/05/2022 đến ngày 07/05/2022 (1 tuần).</t>
  </si>
  <si>
    <t>Kỹ thuật mạch điện tử tương tự và số</t>
  </si>
  <si>
    <t>Thầy P. Trung</t>
  </si>
  <si>
    <t>Thầy Tín</t>
  </si>
  <si>
    <t>Pháp luật đường sắt</t>
  </si>
  <si>
    <t>Áp dụng từ ngày 09/05/2022 đến ngày 14/05/2022 (1 tuần).</t>
  </si>
  <si>
    <t>Áp dụng từ ngày 16/05/2022 đến ngày 21/05/2022 (1 tuần).</t>
  </si>
  <si>
    <t>Áp dụng từ ngày 20/06/2022 đến ngày 25/06/2022 (1 tuần).</t>
  </si>
  <si>
    <t xml:space="preserve">Hệ thống thiết bị thông tin  đường sắt  </t>
  </si>
  <si>
    <t>Áp dụng từ ngày 27/06/2022 đến ngày 02/07/2022 (1 tuần).</t>
  </si>
  <si>
    <t>Áp dụng từ ngày 01/08/2022 đến ngày 06/08/2022 (1 tuần).</t>
  </si>
  <si>
    <t>Áp dụng từ ngày 08/08/2022 đến ngày 13/08/2022 (1 tuần).</t>
  </si>
  <si>
    <t>Áp dụng từ ngày 15/08/2022 đến ngày 20/08/2022 (1 tuần).</t>
  </si>
  <si>
    <t xml:space="preserve">Áp dụng từ ngày 12/09/2022 đến ngày 17/09/2022 (1 tuần). </t>
  </si>
  <si>
    <t xml:space="preserve">Áp dụng từ ngày 19/09/2022 đến ngày 24/09/2022 (1 tuần). </t>
  </si>
  <si>
    <t>Lớp : SC - THÔNG TIN TÍN HIỆU ĐƯỜNG SẮT K54 -1PN/22</t>
  </si>
  <si>
    <t>Học tại phòng : P.206, Xưởng điện tử, P. Thông tin, P.Tín hiệu</t>
  </si>
  <si>
    <t xml:space="preserve">Nghỉ lễ 30/4 </t>
  </si>
  <si>
    <t>Áp dụng từ ngày 23/05/2022 đến ngày 28/05/2022 (1 tuần).</t>
  </si>
  <si>
    <t>Khai giảng</t>
  </si>
  <si>
    <t>Áp dụng từ ngày 06/06/2022 đến ngày 11/06/2022 (1 tuần).Tuần từ ngày 13/06 - 18/06/2022 KTHM: ATLĐ, ĐS thường thức, Điện KT</t>
  </si>
  <si>
    <t>Áp dụng từ ngày 30/05/2022 đến ngày 04/06/2022 (1 tuần).</t>
  </si>
  <si>
    <t>Áp dụng từ ngày 04/07/2022 đến ngày 23/07/2022 (3 tuần).</t>
  </si>
  <si>
    <t xml:space="preserve">Áp dụng từ ngày 05/09/2022 đến ngày 10/09/2022 (1 tuần). </t>
  </si>
  <si>
    <t>Áp dụng từ ngày 22/08/2022 đến ngày 03/09/2022 (2 tuần).</t>
  </si>
  <si>
    <t>Ôn thi</t>
  </si>
  <si>
    <t>Bình Dương, ngày 25 tháng 04 năm 2022</t>
  </si>
  <si>
    <t>Áp dụng từ ngày 25/07/2022 đến ngày 30/07/2022 (1 tuần). Tuần từ ngày 01/08 - 06/08/2022 KTHM: KT mạch, TB truyền dẫn, Đo thử kiểm tra</t>
  </si>
  <si>
    <t>Thi hết môn : Pháp luật ĐS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</si>
</sst>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indexed="36"/>
      <name val="Arial"/>
      <family val="2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1"/>
      <color rgb="FF7030A0"/>
      <name val="Arial"/>
      <family val="2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B05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80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1" fillId="0" borderId="34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97" fillId="0" borderId="41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43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40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43" xfId="0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1"/>
  <sheetViews>
    <sheetView tabSelected="1" zoomScalePageLayoutView="0" workbookViewId="0" topLeftCell="A138">
      <selection activeCell="H155" sqref="H155:J159"/>
    </sheetView>
  </sheetViews>
  <sheetFormatPr defaultColWidth="9.140625" defaultRowHeight="12.75"/>
  <cols>
    <col min="1" max="1" width="4.57421875" style="4" customWidth="1"/>
    <col min="2" max="2" width="12.421875" style="4" customWidth="1"/>
    <col min="3" max="3" width="3.28125" style="4" customWidth="1"/>
    <col min="4" max="4" width="8.8515625" style="4" customWidth="1"/>
    <col min="5" max="5" width="9.28125" style="4" customWidth="1"/>
    <col min="6" max="6" width="3.00390625" style="4" customWidth="1"/>
    <col min="7" max="7" width="8.8515625" style="4" customWidth="1"/>
    <col min="8" max="8" width="9.00390625" style="4" customWidth="1"/>
    <col min="9" max="9" width="2.8515625" style="4" customWidth="1"/>
    <col min="10" max="10" width="8.7109375" style="4" customWidth="1"/>
    <col min="11" max="11" width="8.57421875" style="4" customWidth="1"/>
    <col min="12" max="12" width="2.421875" style="4" customWidth="1"/>
    <col min="13" max="13" width="7.28125" style="4" customWidth="1"/>
    <col min="14" max="14" width="7.7109375" style="4" customWidth="1"/>
    <col min="15" max="15" width="3.00390625" style="4" customWidth="1"/>
    <col min="16" max="16" width="8.00390625" style="4" customWidth="1"/>
    <col min="17" max="17" width="6.57421875" style="4" customWidth="1"/>
    <col min="18" max="18" width="3.57421875" style="4" bestFit="1" customWidth="1"/>
    <col min="19" max="19" width="3.421875" style="4" bestFit="1" customWidth="1"/>
    <col min="20" max="20" width="3.57421875" style="4" bestFit="1" customWidth="1"/>
    <col min="21" max="21" width="3.421875" style="4" bestFit="1" customWidth="1"/>
    <col min="22" max="22" width="3.57421875" style="4" bestFit="1" customWidth="1"/>
    <col min="23" max="23" width="3.421875" style="4" bestFit="1" customWidth="1"/>
    <col min="24" max="24" width="3.57421875" style="4" bestFit="1" customWidth="1"/>
    <col min="25" max="26" width="4.00390625" style="4" bestFit="1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ht="15.75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70"/>
      <c r="K1" s="70"/>
      <c r="L1" s="66"/>
      <c r="M1" s="71"/>
      <c r="N1" s="71"/>
      <c r="O1" s="215" t="s">
        <v>48</v>
      </c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5"/>
      <c r="AB1" s="5"/>
      <c r="AC1" s="5"/>
      <c r="AD1" s="5"/>
    </row>
    <row r="2" spans="1:30" ht="15.75">
      <c r="A2" s="215" t="s">
        <v>55</v>
      </c>
      <c r="B2" s="215"/>
      <c r="C2" s="215"/>
      <c r="D2" s="215"/>
      <c r="E2" s="215"/>
      <c r="F2" s="215"/>
      <c r="G2" s="215"/>
      <c r="H2" s="215"/>
      <c r="I2" s="215"/>
      <c r="J2" s="71"/>
      <c r="K2" s="71"/>
      <c r="L2" s="66"/>
      <c r="M2" s="72"/>
      <c r="N2" s="72"/>
      <c r="O2" s="221" t="s">
        <v>49</v>
      </c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6"/>
      <c r="AB2" s="6"/>
      <c r="AC2" s="6"/>
      <c r="AD2" s="6"/>
    </row>
    <row r="3" spans="1:30" ht="15.75">
      <c r="A3" s="215"/>
      <c r="B3" s="215"/>
      <c r="C3" s="215"/>
      <c r="D3" s="215"/>
      <c r="E3" s="215"/>
      <c r="F3" s="215"/>
      <c r="G3" s="215"/>
      <c r="H3" s="215"/>
      <c r="I3" s="215"/>
      <c r="J3" s="71"/>
      <c r="K3" s="71"/>
      <c r="L3" s="66"/>
      <c r="M3" s="73"/>
      <c r="N3" s="73"/>
      <c r="O3" s="222" t="s">
        <v>106</v>
      </c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7"/>
      <c r="AB3" s="7"/>
      <c r="AC3" s="7"/>
      <c r="AD3" s="7"/>
    </row>
    <row r="4" spans="1:30" ht="6.75" customHeight="1">
      <c r="A4" s="69"/>
      <c r="B4" s="69"/>
      <c r="C4" s="69"/>
      <c r="D4" s="69"/>
      <c r="E4" s="69"/>
      <c r="F4" s="69"/>
      <c r="G4" s="69"/>
      <c r="H4" s="69"/>
      <c r="I4" s="69"/>
      <c r="J4" s="71"/>
      <c r="K4" s="71"/>
      <c r="L4" s="66"/>
      <c r="M4" s="73"/>
      <c r="N4" s="73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"/>
      <c r="AB4" s="7"/>
      <c r="AC4" s="7"/>
      <c r="AD4" s="7"/>
    </row>
    <row r="5" spans="1:26" ht="15.75">
      <c r="A5" s="215" t="s">
        <v>63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26" s="66" customFormat="1" ht="15.75">
      <c r="A6" s="215" t="s">
        <v>95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</row>
    <row r="7" spans="1:27" ht="17.25">
      <c r="A7" s="216" t="s">
        <v>96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4">
        <f>14*4</f>
        <v>56</v>
      </c>
    </row>
    <row r="8" spans="1:26" ht="14.25" hidden="1" thickBot="1">
      <c r="A8" s="217" t="s">
        <v>18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17.25" customHeight="1" hidden="1">
      <c r="A9" s="218" t="s">
        <v>0</v>
      </c>
      <c r="B9" s="219" t="s">
        <v>1</v>
      </c>
      <c r="C9" s="219"/>
      <c r="D9" s="219"/>
      <c r="E9" s="219" t="s">
        <v>2</v>
      </c>
      <c r="F9" s="219"/>
      <c r="G9" s="219"/>
      <c r="H9" s="219" t="s">
        <v>3</v>
      </c>
      <c r="I9" s="219"/>
      <c r="J9" s="219"/>
      <c r="K9" s="219" t="s">
        <v>4</v>
      </c>
      <c r="L9" s="219"/>
      <c r="M9" s="219"/>
      <c r="N9" s="219" t="s">
        <v>5</v>
      </c>
      <c r="O9" s="219"/>
      <c r="P9" s="219"/>
      <c r="Q9" s="207" t="s">
        <v>6</v>
      </c>
      <c r="R9" s="208"/>
      <c r="S9" s="208"/>
      <c r="T9" s="211" t="s">
        <v>7</v>
      </c>
      <c r="U9" s="211"/>
      <c r="V9" s="211" t="s">
        <v>8</v>
      </c>
      <c r="W9" s="211"/>
      <c r="X9" s="211" t="s">
        <v>9</v>
      </c>
      <c r="Y9" s="211"/>
      <c r="Z9" s="213"/>
    </row>
    <row r="10" spans="1:26" ht="6" customHeight="1" hidden="1">
      <c r="A10" s="204"/>
      <c r="B10" s="206" t="s">
        <v>10</v>
      </c>
      <c r="C10" s="206" t="s">
        <v>11</v>
      </c>
      <c r="D10" s="206" t="s">
        <v>12</v>
      </c>
      <c r="E10" s="206" t="s">
        <v>10</v>
      </c>
      <c r="F10" s="206" t="s">
        <v>11</v>
      </c>
      <c r="G10" s="206" t="s">
        <v>12</v>
      </c>
      <c r="H10" s="206" t="s">
        <v>10</v>
      </c>
      <c r="I10" s="206" t="s">
        <v>11</v>
      </c>
      <c r="J10" s="206" t="s">
        <v>12</v>
      </c>
      <c r="K10" s="206" t="s">
        <v>10</v>
      </c>
      <c r="L10" s="206" t="s">
        <v>11</v>
      </c>
      <c r="M10" s="206" t="s">
        <v>12</v>
      </c>
      <c r="N10" s="206" t="s">
        <v>10</v>
      </c>
      <c r="O10" s="206" t="s">
        <v>11</v>
      </c>
      <c r="P10" s="206" t="s">
        <v>12</v>
      </c>
      <c r="Q10" s="209"/>
      <c r="R10" s="210"/>
      <c r="S10" s="210"/>
      <c r="T10" s="212"/>
      <c r="U10" s="212"/>
      <c r="V10" s="212"/>
      <c r="W10" s="212"/>
      <c r="X10" s="212"/>
      <c r="Y10" s="212"/>
      <c r="Z10" s="214"/>
    </row>
    <row r="11" spans="1:26" ht="15" customHeight="1" hidden="1">
      <c r="A11" s="204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8" t="s">
        <v>10</v>
      </c>
      <c r="R11" s="11" t="s">
        <v>13</v>
      </c>
      <c r="S11" s="12" t="s">
        <v>14</v>
      </c>
      <c r="T11" s="11" t="s">
        <v>13</v>
      </c>
      <c r="U11" s="12" t="s">
        <v>14</v>
      </c>
      <c r="V11" s="11" t="s">
        <v>13</v>
      </c>
      <c r="W11" s="12" t="s">
        <v>14</v>
      </c>
      <c r="X11" s="13" t="s">
        <v>13</v>
      </c>
      <c r="Y11" s="9" t="s">
        <v>14</v>
      </c>
      <c r="Z11" s="10" t="s">
        <v>15</v>
      </c>
    </row>
    <row r="12" spans="1:29" ht="15" customHeight="1" hidden="1">
      <c r="A12" s="204" t="s">
        <v>16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 t="s">
        <v>19</v>
      </c>
      <c r="L12" s="202">
        <v>2</v>
      </c>
      <c r="M12" s="202" t="s">
        <v>20</v>
      </c>
      <c r="N12" s="202" t="s">
        <v>21</v>
      </c>
      <c r="O12" s="202">
        <v>5</v>
      </c>
      <c r="P12" s="202" t="s">
        <v>22</v>
      </c>
      <c r="Q12" s="15" t="s">
        <v>23</v>
      </c>
      <c r="R12" s="16">
        <v>0</v>
      </c>
      <c r="S12" s="17">
        <f>0</f>
        <v>0</v>
      </c>
      <c r="T12" s="18">
        <v>35</v>
      </c>
      <c r="U12" s="17">
        <v>0</v>
      </c>
      <c r="V12" s="19">
        <f aca="true" t="shared" si="0" ref="V12:W16">X12-R12-T12</f>
        <v>5</v>
      </c>
      <c r="W12" s="20">
        <f t="shared" si="0"/>
        <v>20</v>
      </c>
      <c r="X12" s="21">
        <v>40</v>
      </c>
      <c r="Y12" s="22">
        <v>20</v>
      </c>
      <c r="Z12" s="23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204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4" t="s">
        <v>24</v>
      </c>
      <c r="R13" s="25">
        <v>0</v>
      </c>
      <c r="S13" s="26">
        <v>0</v>
      </c>
      <c r="T13" s="27">
        <v>17</v>
      </c>
      <c r="U13" s="26">
        <v>0</v>
      </c>
      <c r="V13" s="28">
        <f t="shared" si="0"/>
        <v>7</v>
      </c>
      <c r="W13" s="29">
        <f t="shared" si="0"/>
        <v>6</v>
      </c>
      <c r="X13" s="30">
        <v>24</v>
      </c>
      <c r="Y13" s="31">
        <v>6</v>
      </c>
      <c r="Z13" s="32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204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33" t="s">
        <v>25</v>
      </c>
      <c r="R14" s="34">
        <v>0</v>
      </c>
      <c r="S14" s="29">
        <v>0</v>
      </c>
      <c r="T14" s="28">
        <v>11</v>
      </c>
      <c r="U14" s="29">
        <v>4</v>
      </c>
      <c r="V14" s="28">
        <f t="shared" si="0"/>
        <v>0</v>
      </c>
      <c r="W14" s="29">
        <f t="shared" si="0"/>
        <v>0</v>
      </c>
      <c r="X14" s="30">
        <v>11</v>
      </c>
      <c r="Y14" s="31">
        <v>4</v>
      </c>
      <c r="Z14" s="32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204" t="s">
        <v>17</v>
      </c>
      <c r="B15" s="202" t="s">
        <v>24</v>
      </c>
      <c r="C15" s="202">
        <v>3</v>
      </c>
      <c r="D15" s="202" t="s">
        <v>26</v>
      </c>
      <c r="E15" s="202" t="s">
        <v>27</v>
      </c>
      <c r="F15" s="202">
        <v>5</v>
      </c>
      <c r="G15" s="202" t="s">
        <v>28</v>
      </c>
      <c r="H15" s="202" t="s">
        <v>24</v>
      </c>
      <c r="I15" s="202">
        <v>2</v>
      </c>
      <c r="J15" s="202" t="s">
        <v>29</v>
      </c>
      <c r="K15" s="202" t="s">
        <v>23</v>
      </c>
      <c r="L15" s="202">
        <v>5</v>
      </c>
      <c r="M15" s="202" t="s">
        <v>28</v>
      </c>
      <c r="N15" s="202" t="s">
        <v>19</v>
      </c>
      <c r="O15" s="202">
        <v>3</v>
      </c>
      <c r="P15" s="202" t="s">
        <v>20</v>
      </c>
      <c r="Q15" s="33" t="s">
        <v>21</v>
      </c>
      <c r="R15" s="34">
        <v>0</v>
      </c>
      <c r="S15" s="29">
        <v>0</v>
      </c>
      <c r="T15" s="28">
        <v>10</v>
      </c>
      <c r="U15" s="29">
        <v>4</v>
      </c>
      <c r="V15" s="28">
        <f t="shared" si="0"/>
        <v>0</v>
      </c>
      <c r="W15" s="29">
        <f t="shared" si="0"/>
        <v>16</v>
      </c>
      <c r="X15" s="30">
        <v>10</v>
      </c>
      <c r="Y15" s="31">
        <v>20</v>
      </c>
      <c r="Z15" s="32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204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33" t="s">
        <v>19</v>
      </c>
      <c r="R16" s="34">
        <v>0</v>
      </c>
      <c r="S16" s="29">
        <v>0</v>
      </c>
      <c r="T16" s="28">
        <v>6</v>
      </c>
      <c r="U16" s="29">
        <v>8</v>
      </c>
      <c r="V16" s="28">
        <f t="shared" si="0"/>
        <v>0</v>
      </c>
      <c r="W16" s="29">
        <f t="shared" si="0"/>
        <v>16</v>
      </c>
      <c r="X16" s="30">
        <v>6</v>
      </c>
      <c r="Y16" s="31">
        <v>24</v>
      </c>
      <c r="Z16" s="32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205"/>
      <c r="B17" s="35" t="s">
        <v>25</v>
      </c>
      <c r="C17" s="35">
        <v>2</v>
      </c>
      <c r="D17" s="35" t="s">
        <v>30</v>
      </c>
      <c r="E17" s="203"/>
      <c r="F17" s="203"/>
      <c r="G17" s="203"/>
      <c r="H17" s="35" t="s">
        <v>25</v>
      </c>
      <c r="I17" s="35">
        <v>3</v>
      </c>
      <c r="J17" s="35" t="s">
        <v>30</v>
      </c>
      <c r="K17" s="203"/>
      <c r="L17" s="203"/>
      <c r="M17" s="203"/>
      <c r="N17" s="203"/>
      <c r="O17" s="203"/>
      <c r="P17" s="203"/>
      <c r="Q17" s="36"/>
      <c r="R17" s="37"/>
      <c r="S17" s="38"/>
      <c r="T17" s="39"/>
      <c r="U17" s="38"/>
      <c r="V17" s="39"/>
      <c r="W17" s="38"/>
      <c r="X17" s="40"/>
      <c r="Y17" s="41"/>
      <c r="Z17" s="42"/>
    </row>
    <row r="18" spans="1:26" s="66" customFormat="1" ht="17.25">
      <c r="A18" s="130" t="s">
        <v>80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9" s="44" customFormat="1" ht="15">
      <c r="A19" s="128" t="s">
        <v>35</v>
      </c>
      <c r="B19" s="131" t="s">
        <v>36</v>
      </c>
      <c r="C19" s="131"/>
      <c r="D19" s="131"/>
      <c r="E19" s="132" t="s">
        <v>37</v>
      </c>
      <c r="F19" s="132"/>
      <c r="G19" s="132"/>
      <c r="H19" s="131" t="s">
        <v>38</v>
      </c>
      <c r="I19" s="131"/>
      <c r="J19" s="131"/>
      <c r="K19" s="132" t="s">
        <v>39</v>
      </c>
      <c r="L19" s="132"/>
      <c r="M19" s="132"/>
      <c r="N19" s="131" t="s">
        <v>40</v>
      </c>
      <c r="O19" s="131"/>
      <c r="P19" s="131"/>
      <c r="Q19" s="128" t="s">
        <v>41</v>
      </c>
      <c r="R19" s="128"/>
      <c r="S19" s="128"/>
      <c r="T19" s="129" t="s">
        <v>42</v>
      </c>
      <c r="U19" s="129"/>
      <c r="V19" s="133" t="s">
        <v>43</v>
      </c>
      <c r="W19" s="133"/>
      <c r="X19" s="129" t="s">
        <v>44</v>
      </c>
      <c r="Y19" s="129"/>
      <c r="Z19" s="129"/>
      <c r="AA19" s="2"/>
      <c r="AB19" s="2"/>
      <c r="AC19" s="2"/>
    </row>
    <row r="20" spans="1:31" s="44" customFormat="1" ht="14.25" customHeight="1">
      <c r="A20" s="128"/>
      <c r="B20" s="128" t="s">
        <v>34</v>
      </c>
      <c r="C20" s="128" t="s">
        <v>11</v>
      </c>
      <c r="D20" s="128" t="s">
        <v>32</v>
      </c>
      <c r="E20" s="128" t="s">
        <v>34</v>
      </c>
      <c r="F20" s="128" t="s">
        <v>11</v>
      </c>
      <c r="G20" s="128" t="s">
        <v>32</v>
      </c>
      <c r="H20" s="128" t="s">
        <v>34</v>
      </c>
      <c r="I20" s="128" t="s">
        <v>11</v>
      </c>
      <c r="J20" s="128" t="s">
        <v>32</v>
      </c>
      <c r="K20" s="128" t="s">
        <v>34</v>
      </c>
      <c r="L20" s="128" t="s">
        <v>11</v>
      </c>
      <c r="M20" s="128" t="s">
        <v>32</v>
      </c>
      <c r="N20" s="128" t="s">
        <v>34</v>
      </c>
      <c r="O20" s="128" t="s">
        <v>11</v>
      </c>
      <c r="P20" s="128" t="s">
        <v>32</v>
      </c>
      <c r="Q20" s="128"/>
      <c r="R20" s="128"/>
      <c r="S20" s="128"/>
      <c r="T20" s="129"/>
      <c r="U20" s="129"/>
      <c r="V20" s="133"/>
      <c r="W20" s="133"/>
      <c r="X20" s="129"/>
      <c r="Y20" s="129"/>
      <c r="Z20" s="129"/>
      <c r="AA20" s="2"/>
      <c r="AB20" s="2"/>
      <c r="AC20" s="2"/>
      <c r="AE20" s="44">
        <f>60*45</f>
        <v>2700</v>
      </c>
    </row>
    <row r="21" spans="1:29" s="44" customFormat="1" ht="18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" t="s">
        <v>34</v>
      </c>
      <c r="R21" s="14" t="s">
        <v>13</v>
      </c>
      <c r="S21" s="14" t="s">
        <v>14</v>
      </c>
      <c r="T21" s="14" t="s">
        <v>13</v>
      </c>
      <c r="U21" s="14" t="s">
        <v>14</v>
      </c>
      <c r="V21" s="63" t="s">
        <v>13</v>
      </c>
      <c r="W21" s="63" t="s">
        <v>14</v>
      </c>
      <c r="X21" s="43" t="s">
        <v>13</v>
      </c>
      <c r="Y21" s="43" t="s">
        <v>14</v>
      </c>
      <c r="Z21" s="43" t="s">
        <v>15</v>
      </c>
      <c r="AA21" s="2"/>
      <c r="AB21" s="2"/>
      <c r="AC21" s="2"/>
    </row>
    <row r="22" spans="1:29" s="44" customFormat="1" ht="30" customHeight="1">
      <c r="A22" s="124" t="s">
        <v>16</v>
      </c>
      <c r="B22" s="193" t="s">
        <v>97</v>
      </c>
      <c r="C22" s="194"/>
      <c r="D22" s="194"/>
      <c r="E22" s="194"/>
      <c r="F22" s="194"/>
      <c r="G22" s="195"/>
      <c r="H22" s="99" t="s">
        <v>99</v>
      </c>
      <c r="I22" s="100">
        <v>2</v>
      </c>
      <c r="J22" s="101"/>
      <c r="K22" s="118" t="s">
        <v>56</v>
      </c>
      <c r="L22" s="118">
        <v>4</v>
      </c>
      <c r="M22" s="106" t="s">
        <v>78</v>
      </c>
      <c r="N22" s="120" t="s">
        <v>62</v>
      </c>
      <c r="O22" s="120">
        <v>4</v>
      </c>
      <c r="P22" s="122" t="s">
        <v>75</v>
      </c>
      <c r="Q22" s="75" t="s">
        <v>60</v>
      </c>
      <c r="R22" s="57">
        <v>0</v>
      </c>
      <c r="S22" s="57">
        <v>0</v>
      </c>
      <c r="T22" s="57">
        <v>8</v>
      </c>
      <c r="U22" s="57">
        <v>0</v>
      </c>
      <c r="V22" s="64">
        <f>X22-R22-T22</f>
        <v>5</v>
      </c>
      <c r="W22" s="64">
        <f>Y22-S22-U22</f>
        <v>2</v>
      </c>
      <c r="X22" s="58">
        <v>13</v>
      </c>
      <c r="Y22" s="58">
        <v>2</v>
      </c>
      <c r="Z22" s="59">
        <f>X22+Y22</f>
        <v>15</v>
      </c>
      <c r="AA22" s="55"/>
      <c r="AB22" s="55">
        <f aca="true" t="shared" si="2" ref="AB22:AC25">R22+T22</f>
        <v>8</v>
      </c>
      <c r="AC22" s="55">
        <f t="shared" si="2"/>
        <v>0</v>
      </c>
    </row>
    <row r="23" spans="1:30" s="44" customFormat="1" ht="65.25" customHeight="1">
      <c r="A23" s="125"/>
      <c r="B23" s="196"/>
      <c r="C23" s="197"/>
      <c r="D23" s="197"/>
      <c r="E23" s="197"/>
      <c r="F23" s="197"/>
      <c r="G23" s="198"/>
      <c r="H23" s="98" t="s">
        <v>56</v>
      </c>
      <c r="I23" s="104">
        <v>3</v>
      </c>
      <c r="J23" s="105" t="s">
        <v>78</v>
      </c>
      <c r="K23" s="119"/>
      <c r="L23" s="119"/>
      <c r="M23" s="107"/>
      <c r="N23" s="121"/>
      <c r="O23" s="121"/>
      <c r="P23" s="123"/>
      <c r="Q23" s="81" t="s">
        <v>59</v>
      </c>
      <c r="R23" s="76">
        <v>0</v>
      </c>
      <c r="S23" s="76">
        <v>0</v>
      </c>
      <c r="T23" s="76">
        <v>11</v>
      </c>
      <c r="U23" s="76">
        <v>4</v>
      </c>
      <c r="V23" s="77">
        <f>X23-R23-T23</f>
        <v>0</v>
      </c>
      <c r="W23" s="77">
        <f>Y23-S23-U23</f>
        <v>0</v>
      </c>
      <c r="X23" s="78">
        <v>11</v>
      </c>
      <c r="Y23" s="78">
        <v>4</v>
      </c>
      <c r="Z23" s="79">
        <f>X23+Y23</f>
        <v>15</v>
      </c>
      <c r="AA23" s="56"/>
      <c r="AB23" s="56">
        <f t="shared" si="2"/>
        <v>11</v>
      </c>
      <c r="AC23" s="56">
        <f t="shared" si="2"/>
        <v>4</v>
      </c>
      <c r="AD23" s="44">
        <f>14*3</f>
        <v>42</v>
      </c>
    </row>
    <row r="24" spans="1:29" s="44" customFormat="1" ht="36.75" customHeight="1">
      <c r="A24" s="124" t="s">
        <v>17</v>
      </c>
      <c r="B24" s="196"/>
      <c r="C24" s="197"/>
      <c r="D24" s="197"/>
      <c r="E24" s="197"/>
      <c r="F24" s="197"/>
      <c r="G24" s="198"/>
      <c r="H24" s="118" t="s">
        <v>56</v>
      </c>
      <c r="I24" s="118">
        <v>4</v>
      </c>
      <c r="J24" s="106" t="s">
        <v>78</v>
      </c>
      <c r="K24" s="118" t="s">
        <v>56</v>
      </c>
      <c r="L24" s="118">
        <v>4</v>
      </c>
      <c r="M24" s="106" t="s">
        <v>78</v>
      </c>
      <c r="N24" s="120" t="s">
        <v>62</v>
      </c>
      <c r="O24" s="120">
        <v>4</v>
      </c>
      <c r="P24" s="122" t="s">
        <v>75</v>
      </c>
      <c r="Q24" s="81"/>
      <c r="R24" s="76"/>
      <c r="S24" s="76"/>
      <c r="T24" s="76"/>
      <c r="U24" s="76"/>
      <c r="V24" s="77"/>
      <c r="W24" s="77"/>
      <c r="X24" s="78"/>
      <c r="Y24" s="78"/>
      <c r="Z24" s="79"/>
      <c r="AA24" s="56"/>
      <c r="AB24" s="56"/>
      <c r="AC24" s="56"/>
    </row>
    <row r="25" spans="1:29" s="44" customFormat="1" ht="48.75" customHeight="1">
      <c r="A25" s="125"/>
      <c r="B25" s="199"/>
      <c r="C25" s="200"/>
      <c r="D25" s="200"/>
      <c r="E25" s="200"/>
      <c r="F25" s="200"/>
      <c r="G25" s="201"/>
      <c r="H25" s="119"/>
      <c r="I25" s="119"/>
      <c r="J25" s="107"/>
      <c r="K25" s="119"/>
      <c r="L25" s="119"/>
      <c r="M25" s="107"/>
      <c r="N25" s="121"/>
      <c r="O25" s="121"/>
      <c r="P25" s="123"/>
      <c r="Q25" s="81"/>
      <c r="R25" s="76"/>
      <c r="S25" s="76"/>
      <c r="T25" s="76"/>
      <c r="U25" s="76"/>
      <c r="V25" s="77"/>
      <c r="W25" s="77"/>
      <c r="X25" s="78"/>
      <c r="Y25" s="78"/>
      <c r="Z25" s="79"/>
      <c r="AA25" s="55"/>
      <c r="AB25" s="55">
        <f t="shared" si="2"/>
        <v>0</v>
      </c>
      <c r="AC25" s="55">
        <f t="shared" si="2"/>
        <v>0</v>
      </c>
    </row>
    <row r="26" spans="1:26" s="66" customFormat="1" ht="17.25">
      <c r="A26" s="130" t="s">
        <v>85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9" s="44" customFormat="1" ht="15">
      <c r="A27" s="128" t="s">
        <v>35</v>
      </c>
      <c r="B27" s="131" t="s">
        <v>36</v>
      </c>
      <c r="C27" s="131"/>
      <c r="D27" s="131"/>
      <c r="E27" s="132" t="s">
        <v>37</v>
      </c>
      <c r="F27" s="132"/>
      <c r="G27" s="132"/>
      <c r="H27" s="131" t="s">
        <v>38</v>
      </c>
      <c r="I27" s="131"/>
      <c r="J27" s="131"/>
      <c r="K27" s="132" t="s">
        <v>39</v>
      </c>
      <c r="L27" s="132"/>
      <c r="M27" s="132"/>
      <c r="N27" s="131" t="s">
        <v>40</v>
      </c>
      <c r="O27" s="131"/>
      <c r="P27" s="131"/>
      <c r="Q27" s="128" t="s">
        <v>41</v>
      </c>
      <c r="R27" s="128"/>
      <c r="S27" s="128"/>
      <c r="T27" s="129" t="s">
        <v>42</v>
      </c>
      <c r="U27" s="129"/>
      <c r="V27" s="133" t="s">
        <v>43</v>
      </c>
      <c r="W27" s="133"/>
      <c r="X27" s="129" t="s">
        <v>44</v>
      </c>
      <c r="Y27" s="129"/>
      <c r="Z27" s="129"/>
      <c r="AA27" s="2"/>
      <c r="AB27" s="2"/>
      <c r="AC27" s="2"/>
    </row>
    <row r="28" spans="1:31" s="44" customFormat="1" ht="14.25" customHeight="1">
      <c r="A28" s="128"/>
      <c r="B28" s="128" t="s">
        <v>34</v>
      </c>
      <c r="C28" s="128" t="s">
        <v>11</v>
      </c>
      <c r="D28" s="128" t="s">
        <v>32</v>
      </c>
      <c r="E28" s="128" t="s">
        <v>34</v>
      </c>
      <c r="F28" s="128" t="s">
        <v>11</v>
      </c>
      <c r="G28" s="128" t="s">
        <v>32</v>
      </c>
      <c r="H28" s="128" t="s">
        <v>34</v>
      </c>
      <c r="I28" s="128" t="s">
        <v>11</v>
      </c>
      <c r="J28" s="128" t="s">
        <v>32</v>
      </c>
      <c r="K28" s="128" t="s">
        <v>34</v>
      </c>
      <c r="L28" s="128" t="s">
        <v>11</v>
      </c>
      <c r="M28" s="128" t="s">
        <v>32</v>
      </c>
      <c r="N28" s="128" t="s">
        <v>34</v>
      </c>
      <c r="O28" s="128" t="s">
        <v>11</v>
      </c>
      <c r="P28" s="128" t="s">
        <v>32</v>
      </c>
      <c r="Q28" s="128"/>
      <c r="R28" s="128"/>
      <c r="S28" s="128"/>
      <c r="T28" s="129"/>
      <c r="U28" s="129"/>
      <c r="V28" s="133"/>
      <c r="W28" s="133"/>
      <c r="X28" s="129"/>
      <c r="Y28" s="129"/>
      <c r="Z28" s="129"/>
      <c r="AA28" s="2"/>
      <c r="AB28" s="2"/>
      <c r="AC28" s="2"/>
      <c r="AE28" s="44">
        <f>60*45</f>
        <v>2700</v>
      </c>
    </row>
    <row r="29" spans="1:29" s="44" customFormat="1" ht="18.7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" t="s">
        <v>34</v>
      </c>
      <c r="R29" s="14" t="s">
        <v>13</v>
      </c>
      <c r="S29" s="14" t="s">
        <v>14</v>
      </c>
      <c r="T29" s="14" t="s">
        <v>13</v>
      </c>
      <c r="U29" s="14" t="s">
        <v>14</v>
      </c>
      <c r="V29" s="63" t="s">
        <v>13</v>
      </c>
      <c r="W29" s="63" t="s">
        <v>14</v>
      </c>
      <c r="X29" s="43" t="s">
        <v>13</v>
      </c>
      <c r="Y29" s="43" t="s">
        <v>14</v>
      </c>
      <c r="Z29" s="43" t="s">
        <v>15</v>
      </c>
      <c r="AA29" s="2"/>
      <c r="AB29" s="2"/>
      <c r="AC29" s="2"/>
    </row>
    <row r="30" spans="1:29" s="44" customFormat="1" ht="25.5" customHeight="1">
      <c r="A30" s="124" t="s">
        <v>16</v>
      </c>
      <c r="B30" s="108" t="s">
        <v>79</v>
      </c>
      <c r="C30" s="108">
        <v>4</v>
      </c>
      <c r="D30" s="110" t="s">
        <v>83</v>
      </c>
      <c r="E30" s="108" t="s">
        <v>79</v>
      </c>
      <c r="F30" s="108">
        <v>5</v>
      </c>
      <c r="G30" s="110" t="s">
        <v>83</v>
      </c>
      <c r="H30" s="108" t="s">
        <v>79</v>
      </c>
      <c r="I30" s="108">
        <v>4</v>
      </c>
      <c r="J30" s="110" t="s">
        <v>83</v>
      </c>
      <c r="K30" s="108" t="s">
        <v>79</v>
      </c>
      <c r="L30" s="108">
        <v>5</v>
      </c>
      <c r="M30" s="110" t="s">
        <v>83</v>
      </c>
      <c r="N30" s="120" t="s">
        <v>62</v>
      </c>
      <c r="O30" s="120">
        <v>4</v>
      </c>
      <c r="P30" s="122" t="s">
        <v>75</v>
      </c>
      <c r="Q30" s="75" t="s">
        <v>60</v>
      </c>
      <c r="R30" s="57">
        <v>8</v>
      </c>
      <c r="S30" s="57">
        <v>0</v>
      </c>
      <c r="T30" s="57">
        <v>5</v>
      </c>
      <c r="U30" s="57">
        <v>2</v>
      </c>
      <c r="V30" s="64">
        <f>X30-R30-T30</f>
        <v>0</v>
      </c>
      <c r="W30" s="64">
        <f>Y30-S30-U30</f>
        <v>0</v>
      </c>
      <c r="X30" s="58">
        <v>13</v>
      </c>
      <c r="Y30" s="58">
        <v>2</v>
      </c>
      <c r="Z30" s="59">
        <f>X30+Y30</f>
        <v>15</v>
      </c>
      <c r="AA30" s="55"/>
      <c r="AB30" s="55">
        <f>R30+T30</f>
        <v>13</v>
      </c>
      <c r="AC30" s="55">
        <f>S30+U30</f>
        <v>2</v>
      </c>
    </row>
    <row r="31" spans="1:30" s="44" customFormat="1" ht="47.25" customHeight="1">
      <c r="A31" s="125"/>
      <c r="B31" s="109"/>
      <c r="C31" s="109"/>
      <c r="D31" s="111"/>
      <c r="E31" s="109"/>
      <c r="F31" s="109"/>
      <c r="G31" s="111"/>
      <c r="H31" s="109"/>
      <c r="I31" s="109"/>
      <c r="J31" s="111"/>
      <c r="K31" s="109"/>
      <c r="L31" s="109"/>
      <c r="M31" s="111"/>
      <c r="N31" s="121"/>
      <c r="O31" s="121"/>
      <c r="P31" s="123"/>
      <c r="Q31" s="80" t="s">
        <v>79</v>
      </c>
      <c r="R31" s="60">
        <v>0</v>
      </c>
      <c r="S31" s="60">
        <v>0</v>
      </c>
      <c r="T31" s="60">
        <v>14</v>
      </c>
      <c r="U31" s="60">
        <v>12</v>
      </c>
      <c r="V31" s="63">
        <f>X31-R31-T31</f>
        <v>0</v>
      </c>
      <c r="W31" s="63">
        <f>Y31-S31-U31</f>
        <v>29</v>
      </c>
      <c r="X31" s="61">
        <v>14</v>
      </c>
      <c r="Y31" s="61">
        <v>41</v>
      </c>
      <c r="Z31" s="62">
        <f>X31+Y31</f>
        <v>55</v>
      </c>
      <c r="AA31" s="56"/>
      <c r="AB31" s="56">
        <f>R31+T31</f>
        <v>14</v>
      </c>
      <c r="AC31" s="56">
        <f>S31+U31</f>
        <v>12</v>
      </c>
      <c r="AD31" s="44">
        <f>14*3</f>
        <v>42</v>
      </c>
    </row>
    <row r="32" spans="1:29" s="44" customFormat="1" ht="36.75" customHeight="1">
      <c r="A32" s="124" t="s">
        <v>17</v>
      </c>
      <c r="B32" s="108" t="s">
        <v>79</v>
      </c>
      <c r="C32" s="108">
        <v>4</v>
      </c>
      <c r="D32" s="110" t="s">
        <v>83</v>
      </c>
      <c r="E32" s="126"/>
      <c r="F32" s="126"/>
      <c r="G32" s="112"/>
      <c r="H32" s="108" t="s">
        <v>79</v>
      </c>
      <c r="I32" s="108">
        <v>4</v>
      </c>
      <c r="J32" s="110" t="s">
        <v>83</v>
      </c>
      <c r="K32" s="108"/>
      <c r="L32" s="108"/>
      <c r="M32" s="110"/>
      <c r="N32" s="120" t="s">
        <v>62</v>
      </c>
      <c r="O32" s="120">
        <v>3</v>
      </c>
      <c r="P32" s="122" t="s">
        <v>75</v>
      </c>
      <c r="Q32" s="87"/>
      <c r="R32" s="88"/>
      <c r="S32" s="88"/>
      <c r="T32" s="88"/>
      <c r="U32" s="88"/>
      <c r="V32" s="89"/>
      <c r="W32" s="89"/>
      <c r="X32" s="90"/>
      <c r="Y32" s="90"/>
      <c r="Z32" s="91"/>
      <c r="AA32" s="56"/>
      <c r="AB32" s="56"/>
      <c r="AC32" s="56"/>
    </row>
    <row r="33" spans="1:29" s="44" customFormat="1" ht="48.75" customHeight="1">
      <c r="A33" s="125"/>
      <c r="B33" s="109"/>
      <c r="C33" s="109"/>
      <c r="D33" s="111"/>
      <c r="E33" s="127"/>
      <c r="F33" s="127"/>
      <c r="G33" s="113"/>
      <c r="H33" s="109"/>
      <c r="I33" s="109"/>
      <c r="J33" s="111"/>
      <c r="K33" s="109"/>
      <c r="L33" s="109"/>
      <c r="M33" s="111"/>
      <c r="N33" s="121"/>
      <c r="O33" s="121"/>
      <c r="P33" s="123"/>
      <c r="Q33" s="86"/>
      <c r="R33" s="82"/>
      <c r="S33" s="82"/>
      <c r="T33" s="82"/>
      <c r="U33" s="82"/>
      <c r="V33" s="83"/>
      <c r="W33" s="83"/>
      <c r="X33" s="84"/>
      <c r="Y33" s="84"/>
      <c r="Z33" s="85"/>
      <c r="AA33" s="55"/>
      <c r="AB33" s="55">
        <f>R33+T33</f>
        <v>0</v>
      </c>
      <c r="AC33" s="55">
        <f>S33+U33</f>
        <v>0</v>
      </c>
    </row>
    <row r="34" spans="1:26" s="66" customFormat="1" ht="17.25">
      <c r="A34" s="130" t="s">
        <v>86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9" s="44" customFormat="1" ht="15">
      <c r="A35" s="128" t="s">
        <v>35</v>
      </c>
      <c r="B35" s="131" t="s">
        <v>36</v>
      </c>
      <c r="C35" s="131"/>
      <c r="D35" s="131"/>
      <c r="E35" s="132" t="s">
        <v>37</v>
      </c>
      <c r="F35" s="132"/>
      <c r="G35" s="132"/>
      <c r="H35" s="131" t="s">
        <v>38</v>
      </c>
      <c r="I35" s="131"/>
      <c r="J35" s="131"/>
      <c r="K35" s="132" t="s">
        <v>39</v>
      </c>
      <c r="L35" s="132"/>
      <c r="M35" s="132"/>
      <c r="N35" s="131" t="s">
        <v>40</v>
      </c>
      <c r="O35" s="131"/>
      <c r="P35" s="131"/>
      <c r="Q35" s="128" t="s">
        <v>41</v>
      </c>
      <c r="R35" s="128"/>
      <c r="S35" s="128"/>
      <c r="T35" s="129" t="s">
        <v>42</v>
      </c>
      <c r="U35" s="129"/>
      <c r="V35" s="133" t="s">
        <v>43</v>
      </c>
      <c r="W35" s="133"/>
      <c r="X35" s="129" t="s">
        <v>44</v>
      </c>
      <c r="Y35" s="129"/>
      <c r="Z35" s="129"/>
      <c r="AA35" s="2"/>
      <c r="AB35" s="2"/>
      <c r="AC35" s="2"/>
    </row>
    <row r="36" spans="1:31" s="44" customFormat="1" ht="14.25" customHeight="1">
      <c r="A36" s="128"/>
      <c r="B36" s="128" t="s">
        <v>34</v>
      </c>
      <c r="C36" s="128" t="s">
        <v>11</v>
      </c>
      <c r="D36" s="128" t="s">
        <v>32</v>
      </c>
      <c r="E36" s="128" t="s">
        <v>34</v>
      </c>
      <c r="F36" s="128" t="s">
        <v>11</v>
      </c>
      <c r="G36" s="128" t="s">
        <v>32</v>
      </c>
      <c r="H36" s="128" t="s">
        <v>34</v>
      </c>
      <c r="I36" s="128" t="s">
        <v>11</v>
      </c>
      <c r="J36" s="128" t="s">
        <v>32</v>
      </c>
      <c r="K36" s="128" t="s">
        <v>34</v>
      </c>
      <c r="L36" s="128" t="s">
        <v>11</v>
      </c>
      <c r="M36" s="128" t="s">
        <v>32</v>
      </c>
      <c r="N36" s="128" t="s">
        <v>34</v>
      </c>
      <c r="O36" s="128" t="s">
        <v>11</v>
      </c>
      <c r="P36" s="128" t="s">
        <v>32</v>
      </c>
      <c r="Q36" s="128"/>
      <c r="R36" s="128"/>
      <c r="S36" s="128"/>
      <c r="T36" s="129"/>
      <c r="U36" s="129"/>
      <c r="V36" s="133"/>
      <c r="W36" s="133"/>
      <c r="X36" s="129"/>
      <c r="Y36" s="129"/>
      <c r="Z36" s="129"/>
      <c r="AA36" s="2"/>
      <c r="AB36" s="2"/>
      <c r="AC36" s="2"/>
      <c r="AE36" s="44">
        <f>60*45</f>
        <v>2700</v>
      </c>
    </row>
    <row r="37" spans="1:29" s="44" customFormat="1" ht="18.7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" t="s">
        <v>34</v>
      </c>
      <c r="R37" s="14" t="s">
        <v>13</v>
      </c>
      <c r="S37" s="14" t="s">
        <v>14</v>
      </c>
      <c r="T37" s="14" t="s">
        <v>13</v>
      </c>
      <c r="U37" s="14" t="s">
        <v>14</v>
      </c>
      <c r="V37" s="63" t="s">
        <v>13</v>
      </c>
      <c r="W37" s="63" t="s">
        <v>14</v>
      </c>
      <c r="X37" s="43" t="s">
        <v>13</v>
      </c>
      <c r="Y37" s="43" t="s">
        <v>14</v>
      </c>
      <c r="Z37" s="43" t="s">
        <v>15</v>
      </c>
      <c r="AA37" s="2"/>
      <c r="AB37" s="2"/>
      <c r="AC37" s="2"/>
    </row>
    <row r="38" spans="1:29" s="44" customFormat="1" ht="25.5" customHeight="1">
      <c r="A38" s="124" t="s">
        <v>16</v>
      </c>
      <c r="B38" s="108" t="s">
        <v>79</v>
      </c>
      <c r="C38" s="108">
        <v>4</v>
      </c>
      <c r="D38" s="110" t="s">
        <v>83</v>
      </c>
      <c r="E38" s="108" t="s">
        <v>79</v>
      </c>
      <c r="F38" s="108">
        <v>5</v>
      </c>
      <c r="G38" s="110" t="s">
        <v>83</v>
      </c>
      <c r="H38" s="108" t="s">
        <v>79</v>
      </c>
      <c r="I38" s="108">
        <v>4</v>
      </c>
      <c r="J38" s="110" t="s">
        <v>83</v>
      </c>
      <c r="K38" s="108" t="s">
        <v>79</v>
      </c>
      <c r="L38" s="108">
        <v>5</v>
      </c>
      <c r="M38" s="110" t="s">
        <v>83</v>
      </c>
      <c r="N38" s="108" t="s">
        <v>79</v>
      </c>
      <c r="O38" s="108">
        <v>4</v>
      </c>
      <c r="P38" s="110" t="s">
        <v>83</v>
      </c>
      <c r="Q38" s="92" t="s">
        <v>64</v>
      </c>
      <c r="R38" s="93">
        <v>0</v>
      </c>
      <c r="S38" s="93">
        <v>0</v>
      </c>
      <c r="T38" s="93">
        <v>8</v>
      </c>
      <c r="U38" s="93">
        <v>0</v>
      </c>
      <c r="V38" s="94">
        <f>X38-R38-T38</f>
        <v>6</v>
      </c>
      <c r="W38" s="94">
        <f>Y38-S38-U38</f>
        <v>41</v>
      </c>
      <c r="X38" s="95">
        <v>14</v>
      </c>
      <c r="Y38" s="95">
        <v>41</v>
      </c>
      <c r="Z38" s="96">
        <f>X38+Y38</f>
        <v>55</v>
      </c>
      <c r="AA38" s="55"/>
      <c r="AB38" s="55">
        <f>R38+T38</f>
        <v>8</v>
      </c>
      <c r="AC38" s="55">
        <f>S38+U38</f>
        <v>0</v>
      </c>
    </row>
    <row r="39" spans="1:30" s="44" customFormat="1" ht="37.5" customHeight="1">
      <c r="A39" s="125"/>
      <c r="B39" s="109"/>
      <c r="C39" s="109"/>
      <c r="D39" s="111"/>
      <c r="E39" s="109"/>
      <c r="F39" s="109"/>
      <c r="G39" s="111"/>
      <c r="H39" s="109"/>
      <c r="I39" s="109"/>
      <c r="J39" s="111"/>
      <c r="K39" s="109"/>
      <c r="L39" s="109"/>
      <c r="M39" s="111"/>
      <c r="N39" s="109"/>
      <c r="O39" s="109"/>
      <c r="P39" s="111"/>
      <c r="Q39" s="80" t="s">
        <v>79</v>
      </c>
      <c r="R39" s="60">
        <v>14</v>
      </c>
      <c r="S39" s="60">
        <v>12</v>
      </c>
      <c r="T39" s="60">
        <v>0</v>
      </c>
      <c r="U39" s="60">
        <v>26</v>
      </c>
      <c r="V39" s="63">
        <f>X39-R39-T39</f>
        <v>0</v>
      </c>
      <c r="W39" s="63">
        <f>Y39-S39-U39</f>
        <v>3</v>
      </c>
      <c r="X39" s="61">
        <v>14</v>
      </c>
      <c r="Y39" s="61">
        <v>41</v>
      </c>
      <c r="Z39" s="62">
        <f>X39+Y39</f>
        <v>55</v>
      </c>
      <c r="AA39" s="56"/>
      <c r="AB39" s="56">
        <f>R39+T39</f>
        <v>14</v>
      </c>
      <c r="AC39" s="56">
        <f>S39+U39</f>
        <v>38</v>
      </c>
      <c r="AD39" s="44">
        <f>14*3</f>
        <v>42</v>
      </c>
    </row>
    <row r="40" spans="1:29" s="44" customFormat="1" ht="30.75" customHeight="1">
      <c r="A40" s="124" t="s">
        <v>17</v>
      </c>
      <c r="B40" s="108" t="s">
        <v>79</v>
      </c>
      <c r="C40" s="108">
        <v>4</v>
      </c>
      <c r="D40" s="110" t="s">
        <v>83</v>
      </c>
      <c r="E40" s="126"/>
      <c r="F40" s="126"/>
      <c r="G40" s="112"/>
      <c r="H40" s="114" t="s">
        <v>64</v>
      </c>
      <c r="I40" s="114">
        <v>4</v>
      </c>
      <c r="J40" s="116" t="s">
        <v>65</v>
      </c>
      <c r="K40" s="120"/>
      <c r="L40" s="120"/>
      <c r="M40" s="122"/>
      <c r="N40" s="114" t="s">
        <v>64</v>
      </c>
      <c r="O40" s="114">
        <v>4</v>
      </c>
      <c r="P40" s="116" t="s">
        <v>65</v>
      </c>
      <c r="Q40" s="87"/>
      <c r="R40" s="88"/>
      <c r="S40" s="88"/>
      <c r="T40" s="88"/>
      <c r="U40" s="88"/>
      <c r="V40" s="89"/>
      <c r="W40" s="89"/>
      <c r="X40" s="90"/>
      <c r="Y40" s="90"/>
      <c r="Z40" s="91"/>
      <c r="AA40" s="56"/>
      <c r="AB40" s="56"/>
      <c r="AC40" s="56"/>
    </row>
    <row r="41" spans="1:29" s="44" customFormat="1" ht="39.75" customHeight="1">
      <c r="A41" s="125"/>
      <c r="B41" s="109"/>
      <c r="C41" s="109"/>
      <c r="D41" s="111"/>
      <c r="E41" s="127"/>
      <c r="F41" s="127"/>
      <c r="G41" s="113"/>
      <c r="H41" s="115"/>
      <c r="I41" s="115"/>
      <c r="J41" s="117"/>
      <c r="K41" s="121"/>
      <c r="L41" s="121"/>
      <c r="M41" s="123"/>
      <c r="N41" s="115"/>
      <c r="O41" s="115"/>
      <c r="P41" s="117"/>
      <c r="Q41" s="75"/>
      <c r="R41" s="57"/>
      <c r="S41" s="57"/>
      <c r="T41" s="57"/>
      <c r="U41" s="57"/>
      <c r="V41" s="64"/>
      <c r="W41" s="64"/>
      <c r="X41" s="58"/>
      <c r="Y41" s="58"/>
      <c r="Z41" s="59"/>
      <c r="AA41" s="55"/>
      <c r="AB41" s="55">
        <f>R41+T41</f>
        <v>0</v>
      </c>
      <c r="AC41" s="55">
        <f>S41+U41</f>
        <v>0</v>
      </c>
    </row>
    <row r="42" spans="1:26" s="66" customFormat="1" ht="17.25">
      <c r="A42" s="130" t="s">
        <v>98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9" s="44" customFormat="1" ht="15">
      <c r="A43" s="128" t="s">
        <v>35</v>
      </c>
      <c r="B43" s="131" t="s">
        <v>36</v>
      </c>
      <c r="C43" s="131"/>
      <c r="D43" s="131"/>
      <c r="E43" s="132" t="s">
        <v>37</v>
      </c>
      <c r="F43" s="132"/>
      <c r="G43" s="132"/>
      <c r="H43" s="131" t="s">
        <v>38</v>
      </c>
      <c r="I43" s="131"/>
      <c r="J43" s="131"/>
      <c r="K43" s="132" t="s">
        <v>39</v>
      </c>
      <c r="L43" s="132"/>
      <c r="M43" s="132"/>
      <c r="N43" s="131" t="s">
        <v>40</v>
      </c>
      <c r="O43" s="131"/>
      <c r="P43" s="131"/>
      <c r="Q43" s="128" t="s">
        <v>41</v>
      </c>
      <c r="R43" s="128"/>
      <c r="S43" s="128"/>
      <c r="T43" s="129" t="s">
        <v>42</v>
      </c>
      <c r="U43" s="129"/>
      <c r="V43" s="133" t="s">
        <v>43</v>
      </c>
      <c r="W43" s="133"/>
      <c r="X43" s="129" t="s">
        <v>44</v>
      </c>
      <c r="Y43" s="129"/>
      <c r="Z43" s="129"/>
      <c r="AA43" s="2"/>
      <c r="AB43" s="2"/>
      <c r="AC43" s="2"/>
    </row>
    <row r="44" spans="1:31" s="44" customFormat="1" ht="14.25" customHeight="1">
      <c r="A44" s="128"/>
      <c r="B44" s="128" t="s">
        <v>34</v>
      </c>
      <c r="C44" s="128" t="s">
        <v>11</v>
      </c>
      <c r="D44" s="128" t="s">
        <v>32</v>
      </c>
      <c r="E44" s="128" t="s">
        <v>34</v>
      </c>
      <c r="F44" s="128" t="s">
        <v>11</v>
      </c>
      <c r="G44" s="128" t="s">
        <v>32</v>
      </c>
      <c r="H44" s="128" t="s">
        <v>34</v>
      </c>
      <c r="I44" s="128" t="s">
        <v>11</v>
      </c>
      <c r="J44" s="128" t="s">
        <v>32</v>
      </c>
      <c r="K44" s="128" t="s">
        <v>34</v>
      </c>
      <c r="L44" s="128" t="s">
        <v>11</v>
      </c>
      <c r="M44" s="128" t="s">
        <v>32</v>
      </c>
      <c r="N44" s="128" t="s">
        <v>34</v>
      </c>
      <c r="O44" s="128" t="s">
        <v>11</v>
      </c>
      <c r="P44" s="128" t="s">
        <v>32</v>
      </c>
      <c r="Q44" s="128"/>
      <c r="R44" s="128"/>
      <c r="S44" s="128"/>
      <c r="T44" s="129"/>
      <c r="U44" s="129"/>
      <c r="V44" s="133"/>
      <c r="W44" s="133"/>
      <c r="X44" s="129"/>
      <c r="Y44" s="129"/>
      <c r="Z44" s="129"/>
      <c r="AA44" s="2"/>
      <c r="AB44" s="2"/>
      <c r="AC44" s="2"/>
      <c r="AE44" s="44">
        <f>60*45</f>
        <v>2700</v>
      </c>
    </row>
    <row r="45" spans="1:29" s="44" customFormat="1" ht="18.7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" t="s">
        <v>34</v>
      </c>
      <c r="R45" s="14" t="s">
        <v>13</v>
      </c>
      <c r="S45" s="14" t="s">
        <v>14</v>
      </c>
      <c r="T45" s="14" t="s">
        <v>13</v>
      </c>
      <c r="U45" s="14" t="s">
        <v>14</v>
      </c>
      <c r="V45" s="63" t="s">
        <v>13</v>
      </c>
      <c r="W45" s="63" t="s">
        <v>14</v>
      </c>
      <c r="X45" s="43" t="s">
        <v>13</v>
      </c>
      <c r="Y45" s="43" t="s">
        <v>14</v>
      </c>
      <c r="Z45" s="43" t="s">
        <v>15</v>
      </c>
      <c r="AA45" s="2"/>
      <c r="AB45" s="2"/>
      <c r="AC45" s="2"/>
    </row>
    <row r="46" spans="1:29" s="44" customFormat="1" ht="25.5" customHeight="1">
      <c r="A46" s="124" t="s">
        <v>16</v>
      </c>
      <c r="B46" s="108" t="s">
        <v>79</v>
      </c>
      <c r="C46" s="108">
        <v>3</v>
      </c>
      <c r="D46" s="110" t="s">
        <v>83</v>
      </c>
      <c r="E46" s="114" t="s">
        <v>64</v>
      </c>
      <c r="F46" s="114">
        <v>4</v>
      </c>
      <c r="G46" s="116" t="s">
        <v>65</v>
      </c>
      <c r="H46" s="120" t="s">
        <v>67</v>
      </c>
      <c r="I46" s="120">
        <v>4</v>
      </c>
      <c r="J46" s="122" t="s">
        <v>82</v>
      </c>
      <c r="K46" s="114" t="s">
        <v>64</v>
      </c>
      <c r="L46" s="114">
        <v>4</v>
      </c>
      <c r="M46" s="116" t="s">
        <v>65</v>
      </c>
      <c r="N46" s="120" t="s">
        <v>67</v>
      </c>
      <c r="O46" s="120">
        <v>4</v>
      </c>
      <c r="P46" s="122" t="s">
        <v>82</v>
      </c>
      <c r="Q46" s="92" t="s">
        <v>64</v>
      </c>
      <c r="R46" s="93">
        <v>8</v>
      </c>
      <c r="S46" s="93">
        <v>0</v>
      </c>
      <c r="T46" s="93">
        <v>6</v>
      </c>
      <c r="U46" s="93">
        <v>14</v>
      </c>
      <c r="V46" s="94">
        <f aca="true" t="shared" si="3" ref="V46:W48">X46-R46-T46</f>
        <v>0</v>
      </c>
      <c r="W46" s="94">
        <f t="shared" si="3"/>
        <v>27</v>
      </c>
      <c r="X46" s="95">
        <v>14</v>
      </c>
      <c r="Y46" s="95">
        <v>41</v>
      </c>
      <c r="Z46" s="96">
        <f>X46+Y46</f>
        <v>55</v>
      </c>
      <c r="AA46" s="55"/>
      <c r="AB46" s="55">
        <f>R46+T46</f>
        <v>14</v>
      </c>
      <c r="AC46" s="55">
        <f>S46+U46</f>
        <v>14</v>
      </c>
    </row>
    <row r="47" spans="1:30" s="44" customFormat="1" ht="41.25" customHeight="1">
      <c r="A47" s="125"/>
      <c r="B47" s="109"/>
      <c r="C47" s="109"/>
      <c r="D47" s="111"/>
      <c r="E47" s="115"/>
      <c r="F47" s="115"/>
      <c r="G47" s="117"/>
      <c r="H47" s="121"/>
      <c r="I47" s="121"/>
      <c r="J47" s="123"/>
      <c r="K47" s="115"/>
      <c r="L47" s="115"/>
      <c r="M47" s="117"/>
      <c r="N47" s="121"/>
      <c r="O47" s="121"/>
      <c r="P47" s="123"/>
      <c r="Q47" s="80" t="s">
        <v>79</v>
      </c>
      <c r="R47" s="60">
        <v>14</v>
      </c>
      <c r="S47" s="60">
        <v>38</v>
      </c>
      <c r="T47" s="60">
        <v>0</v>
      </c>
      <c r="U47" s="60">
        <v>3</v>
      </c>
      <c r="V47" s="63">
        <f t="shared" si="3"/>
        <v>0</v>
      </c>
      <c r="W47" s="63">
        <f t="shared" si="3"/>
        <v>0</v>
      </c>
      <c r="X47" s="61">
        <v>14</v>
      </c>
      <c r="Y47" s="61">
        <v>41</v>
      </c>
      <c r="Z47" s="62">
        <f>X47+Y47</f>
        <v>55</v>
      </c>
      <c r="AA47" s="56"/>
      <c r="AB47" s="56">
        <f>R47+T47</f>
        <v>14</v>
      </c>
      <c r="AC47" s="56">
        <f>S47+U47</f>
        <v>41</v>
      </c>
      <c r="AD47" s="44">
        <f>14*3</f>
        <v>42</v>
      </c>
    </row>
    <row r="48" spans="1:29" s="44" customFormat="1" ht="30.75" customHeight="1">
      <c r="A48" s="124" t="s">
        <v>17</v>
      </c>
      <c r="B48" s="114" t="s">
        <v>64</v>
      </c>
      <c r="C48" s="114">
        <v>4</v>
      </c>
      <c r="D48" s="116" t="s">
        <v>65</v>
      </c>
      <c r="E48" s="126"/>
      <c r="F48" s="126"/>
      <c r="G48" s="112"/>
      <c r="H48" s="114" t="s">
        <v>64</v>
      </c>
      <c r="I48" s="114">
        <v>4</v>
      </c>
      <c r="J48" s="116" t="s">
        <v>65</v>
      </c>
      <c r="K48" s="120"/>
      <c r="L48" s="120"/>
      <c r="M48" s="122"/>
      <c r="N48" s="114" t="s">
        <v>64</v>
      </c>
      <c r="O48" s="114">
        <v>4</v>
      </c>
      <c r="P48" s="116" t="s">
        <v>65</v>
      </c>
      <c r="Q48" s="75" t="s">
        <v>67</v>
      </c>
      <c r="R48" s="57">
        <v>0</v>
      </c>
      <c r="S48" s="57">
        <v>0</v>
      </c>
      <c r="T48" s="57">
        <v>8</v>
      </c>
      <c r="U48" s="57">
        <v>0</v>
      </c>
      <c r="V48" s="64">
        <f t="shared" si="3"/>
        <v>6</v>
      </c>
      <c r="W48" s="64">
        <f t="shared" si="3"/>
        <v>16</v>
      </c>
      <c r="X48" s="58">
        <v>14</v>
      </c>
      <c r="Y48" s="58">
        <v>16</v>
      </c>
      <c r="Z48" s="59">
        <f>X48+Y48</f>
        <v>30</v>
      </c>
      <c r="AA48" s="56"/>
      <c r="AB48" s="56"/>
      <c r="AC48" s="56"/>
    </row>
    <row r="49" spans="1:29" s="44" customFormat="1" ht="38.25" customHeight="1">
      <c r="A49" s="125"/>
      <c r="B49" s="115"/>
      <c r="C49" s="115"/>
      <c r="D49" s="117"/>
      <c r="E49" s="127"/>
      <c r="F49" s="127"/>
      <c r="G49" s="113"/>
      <c r="H49" s="115"/>
      <c r="I49" s="115"/>
      <c r="J49" s="117"/>
      <c r="K49" s="121"/>
      <c r="L49" s="121"/>
      <c r="M49" s="123"/>
      <c r="N49" s="115"/>
      <c r="O49" s="115"/>
      <c r="P49" s="117"/>
      <c r="Q49" s="75"/>
      <c r="R49" s="57"/>
      <c r="S49" s="57"/>
      <c r="T49" s="57"/>
      <c r="U49" s="57"/>
      <c r="V49" s="64"/>
      <c r="W49" s="64"/>
      <c r="X49" s="58"/>
      <c r="Y49" s="58"/>
      <c r="Z49" s="59"/>
      <c r="AA49" s="55"/>
      <c r="AB49" s="55">
        <f>R49+T49</f>
        <v>0</v>
      </c>
      <c r="AC49" s="55">
        <f>S49+U49</f>
        <v>0</v>
      </c>
    </row>
    <row r="50" spans="1:26" s="66" customFormat="1" ht="17.25">
      <c r="A50" s="130" t="s">
        <v>101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9" s="44" customFormat="1" ht="15">
      <c r="A51" s="128" t="s">
        <v>35</v>
      </c>
      <c r="B51" s="131" t="s">
        <v>36</v>
      </c>
      <c r="C51" s="131"/>
      <c r="D51" s="131"/>
      <c r="E51" s="132" t="s">
        <v>37</v>
      </c>
      <c r="F51" s="132"/>
      <c r="G51" s="132"/>
      <c r="H51" s="131" t="s">
        <v>38</v>
      </c>
      <c r="I51" s="131"/>
      <c r="J51" s="131"/>
      <c r="K51" s="132" t="s">
        <v>39</v>
      </c>
      <c r="L51" s="132"/>
      <c r="M51" s="132"/>
      <c r="N51" s="131" t="s">
        <v>40</v>
      </c>
      <c r="O51" s="131"/>
      <c r="P51" s="131"/>
      <c r="Q51" s="128" t="s">
        <v>41</v>
      </c>
      <c r="R51" s="128"/>
      <c r="S51" s="128"/>
      <c r="T51" s="129" t="s">
        <v>42</v>
      </c>
      <c r="U51" s="129"/>
      <c r="V51" s="133" t="s">
        <v>43</v>
      </c>
      <c r="W51" s="133"/>
      <c r="X51" s="129" t="s">
        <v>44</v>
      </c>
      <c r="Y51" s="129"/>
      <c r="Z51" s="129"/>
      <c r="AA51" s="2"/>
      <c r="AB51" s="2"/>
      <c r="AC51" s="2"/>
    </row>
    <row r="52" spans="1:31" s="44" customFormat="1" ht="14.25" customHeight="1">
      <c r="A52" s="128"/>
      <c r="B52" s="128" t="s">
        <v>34</v>
      </c>
      <c r="C52" s="128" t="s">
        <v>11</v>
      </c>
      <c r="D52" s="128" t="s">
        <v>32</v>
      </c>
      <c r="E52" s="128" t="s">
        <v>34</v>
      </c>
      <c r="F52" s="128" t="s">
        <v>11</v>
      </c>
      <c r="G52" s="128" t="s">
        <v>32</v>
      </c>
      <c r="H52" s="128" t="s">
        <v>34</v>
      </c>
      <c r="I52" s="128" t="s">
        <v>11</v>
      </c>
      <c r="J52" s="128" t="s">
        <v>32</v>
      </c>
      <c r="K52" s="128" t="s">
        <v>34</v>
      </c>
      <c r="L52" s="128" t="s">
        <v>11</v>
      </c>
      <c r="M52" s="128" t="s">
        <v>32</v>
      </c>
      <c r="N52" s="128" t="s">
        <v>34</v>
      </c>
      <c r="O52" s="128" t="s">
        <v>11</v>
      </c>
      <c r="P52" s="128" t="s">
        <v>32</v>
      </c>
      <c r="Q52" s="128"/>
      <c r="R52" s="128"/>
      <c r="S52" s="128"/>
      <c r="T52" s="129"/>
      <c r="U52" s="129"/>
      <c r="V52" s="133"/>
      <c r="W52" s="133"/>
      <c r="X52" s="129"/>
      <c r="Y52" s="129"/>
      <c r="Z52" s="129"/>
      <c r="AA52" s="2"/>
      <c r="AB52" s="2"/>
      <c r="AC52" s="2"/>
      <c r="AE52" s="44">
        <f>60*45</f>
        <v>2700</v>
      </c>
    </row>
    <row r="53" spans="1:29" s="44" customFormat="1" ht="18.7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" t="s">
        <v>34</v>
      </c>
      <c r="R53" s="14" t="s">
        <v>13</v>
      </c>
      <c r="S53" s="14" t="s">
        <v>14</v>
      </c>
      <c r="T53" s="14" t="s">
        <v>13</v>
      </c>
      <c r="U53" s="14" t="s">
        <v>14</v>
      </c>
      <c r="V53" s="63" t="s">
        <v>13</v>
      </c>
      <c r="W53" s="63" t="s">
        <v>14</v>
      </c>
      <c r="X53" s="43" t="s">
        <v>13</v>
      </c>
      <c r="Y53" s="43" t="s">
        <v>14</v>
      </c>
      <c r="Z53" s="43" t="s">
        <v>15</v>
      </c>
      <c r="AA53" s="2"/>
      <c r="AB53" s="2"/>
      <c r="AC53" s="2"/>
    </row>
    <row r="54" spans="1:29" s="44" customFormat="1" ht="25.5" customHeight="1">
      <c r="A54" s="124" t="s">
        <v>16</v>
      </c>
      <c r="B54" s="120" t="s">
        <v>67</v>
      </c>
      <c r="C54" s="120">
        <v>4</v>
      </c>
      <c r="D54" s="122" t="s">
        <v>82</v>
      </c>
      <c r="E54" s="114" t="s">
        <v>64</v>
      </c>
      <c r="F54" s="114">
        <v>4</v>
      </c>
      <c r="G54" s="116" t="s">
        <v>65</v>
      </c>
      <c r="H54" s="120" t="s">
        <v>67</v>
      </c>
      <c r="I54" s="120">
        <v>4</v>
      </c>
      <c r="J54" s="122" t="s">
        <v>82</v>
      </c>
      <c r="K54" s="114" t="s">
        <v>64</v>
      </c>
      <c r="L54" s="114">
        <v>4</v>
      </c>
      <c r="M54" s="116" t="s">
        <v>65</v>
      </c>
      <c r="N54" s="120" t="s">
        <v>67</v>
      </c>
      <c r="O54" s="120">
        <v>4</v>
      </c>
      <c r="P54" s="122" t="s">
        <v>82</v>
      </c>
      <c r="Q54" s="87"/>
      <c r="R54" s="88"/>
      <c r="S54" s="88"/>
      <c r="T54" s="88"/>
      <c r="U54" s="88"/>
      <c r="V54" s="89"/>
      <c r="W54" s="89"/>
      <c r="X54" s="90"/>
      <c r="Y54" s="90"/>
      <c r="Z54" s="91"/>
      <c r="AA54" s="55"/>
      <c r="AB54" s="55">
        <f>R54+T54</f>
        <v>0</v>
      </c>
      <c r="AC54" s="55">
        <f>S54+U54</f>
        <v>0</v>
      </c>
    </row>
    <row r="55" spans="1:33" s="44" customFormat="1" ht="30.75" customHeight="1">
      <c r="A55" s="125"/>
      <c r="B55" s="121"/>
      <c r="C55" s="121"/>
      <c r="D55" s="123"/>
      <c r="E55" s="115"/>
      <c r="F55" s="115"/>
      <c r="G55" s="117"/>
      <c r="H55" s="121"/>
      <c r="I55" s="121"/>
      <c r="J55" s="123"/>
      <c r="K55" s="115"/>
      <c r="L55" s="115"/>
      <c r="M55" s="117"/>
      <c r="N55" s="121"/>
      <c r="O55" s="121"/>
      <c r="P55" s="123"/>
      <c r="Q55" s="75" t="s">
        <v>67</v>
      </c>
      <c r="R55" s="57">
        <v>8</v>
      </c>
      <c r="S55" s="57">
        <v>0</v>
      </c>
      <c r="T55" s="57">
        <v>6</v>
      </c>
      <c r="U55" s="57">
        <v>6</v>
      </c>
      <c r="V55" s="64">
        <f>X55-R55-T55</f>
        <v>0</v>
      </c>
      <c r="W55" s="64">
        <f>Y55-S55-U55</f>
        <v>10</v>
      </c>
      <c r="X55" s="58">
        <v>14</v>
      </c>
      <c r="Y55" s="58">
        <v>16</v>
      </c>
      <c r="Z55" s="59">
        <f>X55+Y55</f>
        <v>30</v>
      </c>
      <c r="AA55" s="56"/>
      <c r="AB55" s="56">
        <f>R55+T55</f>
        <v>14</v>
      </c>
      <c r="AC55" s="56">
        <f>S55+U55</f>
        <v>6</v>
      </c>
      <c r="AD55" s="44">
        <f>14*3</f>
        <v>42</v>
      </c>
      <c r="AG55" s="44">
        <f>55-27</f>
        <v>28</v>
      </c>
    </row>
    <row r="56" spans="1:29" s="44" customFormat="1" ht="36.75" customHeight="1">
      <c r="A56" s="124" t="s">
        <v>17</v>
      </c>
      <c r="B56" s="114" t="s">
        <v>64</v>
      </c>
      <c r="C56" s="114">
        <v>4</v>
      </c>
      <c r="D56" s="116" t="s">
        <v>65</v>
      </c>
      <c r="E56" s="126"/>
      <c r="F56" s="126"/>
      <c r="G56" s="112"/>
      <c r="H56" s="114" t="s">
        <v>64</v>
      </c>
      <c r="I56" s="114">
        <v>4</v>
      </c>
      <c r="J56" s="116" t="s">
        <v>65</v>
      </c>
      <c r="K56" s="118"/>
      <c r="L56" s="118"/>
      <c r="M56" s="106"/>
      <c r="N56" s="114" t="s">
        <v>64</v>
      </c>
      <c r="O56" s="114">
        <v>4</v>
      </c>
      <c r="P56" s="116" t="s">
        <v>65</v>
      </c>
      <c r="Q56" s="92" t="s">
        <v>64</v>
      </c>
      <c r="R56" s="93">
        <v>14</v>
      </c>
      <c r="S56" s="93">
        <v>14</v>
      </c>
      <c r="T56" s="93">
        <v>0</v>
      </c>
      <c r="U56" s="93">
        <v>20</v>
      </c>
      <c r="V56" s="94">
        <f>X56-R56-T56</f>
        <v>0</v>
      </c>
      <c r="W56" s="94">
        <f>Y56-S56-U56</f>
        <v>7</v>
      </c>
      <c r="X56" s="95">
        <v>14</v>
      </c>
      <c r="Y56" s="95">
        <v>41</v>
      </c>
      <c r="Z56" s="96">
        <f>X56+Y56</f>
        <v>55</v>
      </c>
      <c r="AA56" s="97"/>
      <c r="AB56" s="56"/>
      <c r="AC56" s="56"/>
    </row>
    <row r="57" spans="1:29" s="44" customFormat="1" ht="19.5" customHeight="1">
      <c r="A57" s="125"/>
      <c r="B57" s="115"/>
      <c r="C57" s="115"/>
      <c r="D57" s="117"/>
      <c r="E57" s="127"/>
      <c r="F57" s="127"/>
      <c r="G57" s="113"/>
      <c r="H57" s="115"/>
      <c r="I57" s="115"/>
      <c r="J57" s="117"/>
      <c r="K57" s="119"/>
      <c r="L57" s="119"/>
      <c r="M57" s="107"/>
      <c r="N57" s="115"/>
      <c r="O57" s="115"/>
      <c r="P57" s="117"/>
      <c r="Q57" s="75"/>
      <c r="R57" s="57"/>
      <c r="S57" s="57"/>
      <c r="T57" s="57"/>
      <c r="U57" s="57"/>
      <c r="V57" s="64"/>
      <c r="W57" s="64"/>
      <c r="X57" s="58"/>
      <c r="Y57" s="58"/>
      <c r="Z57" s="59"/>
      <c r="AA57" s="55"/>
      <c r="AB57" s="55">
        <f>R57+T57</f>
        <v>0</v>
      </c>
      <c r="AC57" s="55">
        <f>S57+U57</f>
        <v>0</v>
      </c>
    </row>
    <row r="58" spans="1:26" s="66" customFormat="1" ht="17.25">
      <c r="A58" s="130" t="s">
        <v>100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9" s="44" customFormat="1" ht="15">
      <c r="A59" s="128" t="s">
        <v>35</v>
      </c>
      <c r="B59" s="131" t="s">
        <v>36</v>
      </c>
      <c r="C59" s="131"/>
      <c r="D59" s="131"/>
      <c r="E59" s="132" t="s">
        <v>37</v>
      </c>
      <c r="F59" s="132"/>
      <c r="G59" s="132"/>
      <c r="H59" s="131" t="s">
        <v>38</v>
      </c>
      <c r="I59" s="131"/>
      <c r="J59" s="131"/>
      <c r="K59" s="132" t="s">
        <v>39</v>
      </c>
      <c r="L59" s="132"/>
      <c r="M59" s="132"/>
      <c r="N59" s="131" t="s">
        <v>40</v>
      </c>
      <c r="O59" s="131"/>
      <c r="P59" s="131"/>
      <c r="Q59" s="128" t="s">
        <v>41</v>
      </c>
      <c r="R59" s="128"/>
      <c r="S59" s="128"/>
      <c r="T59" s="129" t="s">
        <v>42</v>
      </c>
      <c r="U59" s="129"/>
      <c r="V59" s="133" t="s">
        <v>43</v>
      </c>
      <c r="W59" s="133"/>
      <c r="X59" s="129" t="s">
        <v>44</v>
      </c>
      <c r="Y59" s="129"/>
      <c r="Z59" s="129"/>
      <c r="AA59" s="2"/>
      <c r="AB59" s="2"/>
      <c r="AC59" s="2"/>
    </row>
    <row r="60" spans="1:31" s="44" customFormat="1" ht="14.25" customHeight="1">
      <c r="A60" s="128"/>
      <c r="B60" s="128" t="s">
        <v>34</v>
      </c>
      <c r="C60" s="128" t="s">
        <v>11</v>
      </c>
      <c r="D60" s="128" t="s">
        <v>32</v>
      </c>
      <c r="E60" s="128" t="s">
        <v>34</v>
      </c>
      <c r="F60" s="128" t="s">
        <v>11</v>
      </c>
      <c r="G60" s="128" t="s">
        <v>32</v>
      </c>
      <c r="H60" s="128" t="s">
        <v>34</v>
      </c>
      <c r="I60" s="128" t="s">
        <v>11</v>
      </c>
      <c r="J60" s="128" t="s">
        <v>32</v>
      </c>
      <c r="K60" s="128" t="s">
        <v>34</v>
      </c>
      <c r="L60" s="128" t="s">
        <v>11</v>
      </c>
      <c r="M60" s="128" t="s">
        <v>32</v>
      </c>
      <c r="N60" s="128" t="s">
        <v>34</v>
      </c>
      <c r="O60" s="128" t="s">
        <v>11</v>
      </c>
      <c r="P60" s="128" t="s">
        <v>32</v>
      </c>
      <c r="Q60" s="128"/>
      <c r="R60" s="128"/>
      <c r="S60" s="128"/>
      <c r="T60" s="129"/>
      <c r="U60" s="129"/>
      <c r="V60" s="133"/>
      <c r="W60" s="133"/>
      <c r="X60" s="129"/>
      <c r="Y60" s="129"/>
      <c r="Z60" s="129"/>
      <c r="AA60" s="2"/>
      <c r="AB60" s="2"/>
      <c r="AC60" s="2"/>
      <c r="AE60" s="44">
        <f>60*45</f>
        <v>2700</v>
      </c>
    </row>
    <row r="61" spans="1:29" s="44" customFormat="1" ht="18.7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" t="s">
        <v>34</v>
      </c>
      <c r="R61" s="14" t="s">
        <v>13</v>
      </c>
      <c r="S61" s="14" t="s">
        <v>14</v>
      </c>
      <c r="T61" s="14" t="s">
        <v>13</v>
      </c>
      <c r="U61" s="14" t="s">
        <v>14</v>
      </c>
      <c r="V61" s="63" t="s">
        <v>13</v>
      </c>
      <c r="W61" s="63" t="s">
        <v>14</v>
      </c>
      <c r="X61" s="43" t="s">
        <v>13</v>
      </c>
      <c r="Y61" s="43" t="s">
        <v>14</v>
      </c>
      <c r="Z61" s="43" t="s">
        <v>15</v>
      </c>
      <c r="AA61" s="2"/>
      <c r="AB61" s="2"/>
      <c r="AC61" s="2"/>
    </row>
    <row r="62" spans="1:29" s="44" customFormat="1" ht="25.5" customHeight="1">
      <c r="A62" s="124" t="s">
        <v>16</v>
      </c>
      <c r="B62" s="118" t="s">
        <v>84</v>
      </c>
      <c r="C62" s="118">
        <v>4</v>
      </c>
      <c r="D62" s="106" t="s">
        <v>78</v>
      </c>
      <c r="E62" s="114" t="s">
        <v>64</v>
      </c>
      <c r="F62" s="114">
        <v>4</v>
      </c>
      <c r="G62" s="116" t="s">
        <v>65</v>
      </c>
      <c r="H62" s="120" t="s">
        <v>67</v>
      </c>
      <c r="I62" s="120">
        <v>4</v>
      </c>
      <c r="J62" s="122" t="s">
        <v>82</v>
      </c>
      <c r="K62" s="108" t="s">
        <v>88</v>
      </c>
      <c r="L62" s="108">
        <v>4</v>
      </c>
      <c r="M62" s="110" t="s">
        <v>65</v>
      </c>
      <c r="N62" s="120" t="s">
        <v>67</v>
      </c>
      <c r="O62" s="120">
        <v>4</v>
      </c>
      <c r="P62" s="122" t="s">
        <v>82</v>
      </c>
      <c r="Q62" s="87" t="s">
        <v>61</v>
      </c>
      <c r="R62" s="88">
        <v>0</v>
      </c>
      <c r="S62" s="88">
        <v>0</v>
      </c>
      <c r="T62" s="88">
        <v>8</v>
      </c>
      <c r="U62" s="88">
        <v>0</v>
      </c>
      <c r="V62" s="89">
        <f>X62-R62-T62</f>
        <v>6</v>
      </c>
      <c r="W62" s="89">
        <f>Y62-S62-U62</f>
        <v>41</v>
      </c>
      <c r="X62" s="90">
        <v>14</v>
      </c>
      <c r="Y62" s="90">
        <v>41</v>
      </c>
      <c r="Z62" s="91">
        <f>X62+Y62</f>
        <v>55</v>
      </c>
      <c r="AA62" s="55"/>
      <c r="AB62" s="55">
        <f>R62+T62</f>
        <v>8</v>
      </c>
      <c r="AC62" s="55">
        <f>S62+U62</f>
        <v>0</v>
      </c>
    </row>
    <row r="63" spans="1:33" s="44" customFormat="1" ht="42.75" customHeight="1">
      <c r="A63" s="125"/>
      <c r="B63" s="119"/>
      <c r="C63" s="119"/>
      <c r="D63" s="107"/>
      <c r="E63" s="115"/>
      <c r="F63" s="115"/>
      <c r="G63" s="117"/>
      <c r="H63" s="121"/>
      <c r="I63" s="121"/>
      <c r="J63" s="123"/>
      <c r="K63" s="109"/>
      <c r="L63" s="109"/>
      <c r="M63" s="111"/>
      <c r="N63" s="121"/>
      <c r="O63" s="121"/>
      <c r="P63" s="123"/>
      <c r="Q63" s="75" t="s">
        <v>67</v>
      </c>
      <c r="R63" s="57">
        <v>14</v>
      </c>
      <c r="S63" s="57">
        <v>6</v>
      </c>
      <c r="T63" s="57">
        <v>0</v>
      </c>
      <c r="U63" s="57">
        <v>8</v>
      </c>
      <c r="V63" s="64">
        <f aca="true" t="shared" si="4" ref="V63:W65">X63-R63-T63</f>
        <v>0</v>
      </c>
      <c r="W63" s="64">
        <f t="shared" si="4"/>
        <v>2</v>
      </c>
      <c r="X63" s="58">
        <v>14</v>
      </c>
      <c r="Y63" s="58">
        <v>16</v>
      </c>
      <c r="Z63" s="59">
        <f>X63+Y63</f>
        <v>30</v>
      </c>
      <c r="AA63" s="56"/>
      <c r="AB63" s="56">
        <f>R63+T63</f>
        <v>14</v>
      </c>
      <c r="AC63" s="56">
        <f>S63+U63</f>
        <v>14</v>
      </c>
      <c r="AD63" s="44">
        <f>14*3</f>
        <v>42</v>
      </c>
      <c r="AG63" s="44">
        <f>55-27</f>
        <v>28</v>
      </c>
    </row>
    <row r="64" spans="1:29" s="44" customFormat="1" ht="36.75" customHeight="1">
      <c r="A64" s="124" t="s">
        <v>17</v>
      </c>
      <c r="B64" s="118" t="s">
        <v>84</v>
      </c>
      <c r="C64" s="118">
        <v>4</v>
      </c>
      <c r="D64" s="106" t="s">
        <v>78</v>
      </c>
      <c r="E64" s="126"/>
      <c r="F64" s="126"/>
      <c r="G64" s="112"/>
      <c r="H64" s="114" t="s">
        <v>64</v>
      </c>
      <c r="I64" s="114">
        <v>3</v>
      </c>
      <c r="J64" s="116" t="s">
        <v>65</v>
      </c>
      <c r="K64" s="118"/>
      <c r="L64" s="118"/>
      <c r="M64" s="106"/>
      <c r="N64" s="108" t="s">
        <v>88</v>
      </c>
      <c r="O64" s="108">
        <v>4</v>
      </c>
      <c r="P64" s="110" t="s">
        <v>65</v>
      </c>
      <c r="Q64" s="92" t="s">
        <v>64</v>
      </c>
      <c r="R64" s="93">
        <v>14</v>
      </c>
      <c r="S64" s="93">
        <v>34</v>
      </c>
      <c r="T64" s="93">
        <v>0</v>
      </c>
      <c r="U64" s="93">
        <v>7</v>
      </c>
      <c r="V64" s="94">
        <f t="shared" si="4"/>
        <v>0</v>
      </c>
      <c r="W64" s="94">
        <f t="shared" si="4"/>
        <v>0</v>
      </c>
      <c r="X64" s="95">
        <v>14</v>
      </c>
      <c r="Y64" s="95">
        <v>41</v>
      </c>
      <c r="Z64" s="96">
        <f>X64+Y64</f>
        <v>55</v>
      </c>
      <c r="AA64" s="97"/>
      <c r="AB64" s="56"/>
      <c r="AC64" s="56"/>
    </row>
    <row r="65" spans="1:29" s="44" customFormat="1" ht="104.25" customHeight="1">
      <c r="A65" s="125"/>
      <c r="B65" s="119"/>
      <c r="C65" s="119"/>
      <c r="D65" s="107"/>
      <c r="E65" s="127"/>
      <c r="F65" s="127"/>
      <c r="G65" s="113"/>
      <c r="H65" s="115"/>
      <c r="I65" s="115"/>
      <c r="J65" s="117"/>
      <c r="K65" s="119"/>
      <c r="L65" s="119"/>
      <c r="M65" s="107"/>
      <c r="N65" s="109"/>
      <c r="O65" s="109"/>
      <c r="P65" s="111"/>
      <c r="Q65" s="80" t="s">
        <v>88</v>
      </c>
      <c r="R65" s="60">
        <v>0</v>
      </c>
      <c r="S65" s="60">
        <v>0</v>
      </c>
      <c r="T65" s="60">
        <v>8</v>
      </c>
      <c r="U65" s="60">
        <v>0</v>
      </c>
      <c r="V65" s="63">
        <f t="shared" si="4"/>
        <v>20</v>
      </c>
      <c r="W65" s="63">
        <f t="shared" si="4"/>
        <v>82</v>
      </c>
      <c r="X65" s="61">
        <v>28</v>
      </c>
      <c r="Y65" s="61">
        <v>82</v>
      </c>
      <c r="Z65" s="62">
        <f>X65+Y65</f>
        <v>110</v>
      </c>
      <c r="AA65" s="55"/>
      <c r="AB65" s="55">
        <f>R65+T65</f>
        <v>8</v>
      </c>
      <c r="AC65" s="55">
        <f>S65+U65</f>
        <v>0</v>
      </c>
    </row>
    <row r="66" spans="1:26" s="66" customFormat="1" ht="17.25">
      <c r="A66" s="130" t="s">
        <v>87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9" s="44" customFormat="1" ht="15">
      <c r="A67" s="128" t="s">
        <v>35</v>
      </c>
      <c r="B67" s="131" t="s">
        <v>36</v>
      </c>
      <c r="C67" s="131"/>
      <c r="D67" s="131"/>
      <c r="E67" s="132" t="s">
        <v>37</v>
      </c>
      <c r="F67" s="132"/>
      <c r="G67" s="132"/>
      <c r="H67" s="131" t="s">
        <v>38</v>
      </c>
      <c r="I67" s="131"/>
      <c r="J67" s="131"/>
      <c r="K67" s="132" t="s">
        <v>39</v>
      </c>
      <c r="L67" s="132"/>
      <c r="M67" s="132"/>
      <c r="N67" s="131" t="s">
        <v>40</v>
      </c>
      <c r="O67" s="131"/>
      <c r="P67" s="131"/>
      <c r="Q67" s="128" t="s">
        <v>41</v>
      </c>
      <c r="R67" s="128"/>
      <c r="S67" s="128"/>
      <c r="T67" s="129" t="s">
        <v>42</v>
      </c>
      <c r="U67" s="129"/>
      <c r="V67" s="133" t="s">
        <v>43</v>
      </c>
      <c r="W67" s="133"/>
      <c r="X67" s="129" t="s">
        <v>44</v>
      </c>
      <c r="Y67" s="129"/>
      <c r="Z67" s="129"/>
      <c r="AA67" s="2"/>
      <c r="AB67" s="2"/>
      <c r="AC67" s="2"/>
    </row>
    <row r="68" spans="1:31" s="44" customFormat="1" ht="14.25" customHeight="1">
      <c r="A68" s="128"/>
      <c r="B68" s="128" t="s">
        <v>34</v>
      </c>
      <c r="C68" s="128" t="s">
        <v>11</v>
      </c>
      <c r="D68" s="128" t="s">
        <v>32</v>
      </c>
      <c r="E68" s="128" t="s">
        <v>34</v>
      </c>
      <c r="F68" s="128" t="s">
        <v>11</v>
      </c>
      <c r="G68" s="128" t="s">
        <v>32</v>
      </c>
      <c r="H68" s="128" t="s">
        <v>34</v>
      </c>
      <c r="I68" s="128" t="s">
        <v>11</v>
      </c>
      <c r="J68" s="128" t="s">
        <v>32</v>
      </c>
      <c r="K68" s="128" t="s">
        <v>34</v>
      </c>
      <c r="L68" s="128" t="s">
        <v>11</v>
      </c>
      <c r="M68" s="128" t="s">
        <v>32</v>
      </c>
      <c r="N68" s="128" t="s">
        <v>34</v>
      </c>
      <c r="O68" s="128" t="s">
        <v>11</v>
      </c>
      <c r="P68" s="128" t="s">
        <v>32</v>
      </c>
      <c r="Q68" s="128"/>
      <c r="R68" s="128"/>
      <c r="S68" s="128"/>
      <c r="T68" s="129"/>
      <c r="U68" s="129"/>
      <c r="V68" s="133"/>
      <c r="W68" s="133"/>
      <c r="X68" s="129"/>
      <c r="Y68" s="129"/>
      <c r="Z68" s="129"/>
      <c r="AA68" s="2"/>
      <c r="AB68" s="2"/>
      <c r="AC68" s="2"/>
      <c r="AE68" s="44">
        <f>60*45</f>
        <v>2700</v>
      </c>
    </row>
    <row r="69" spans="1:29" s="44" customFormat="1" ht="18.7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" t="s">
        <v>34</v>
      </c>
      <c r="R69" s="14" t="s">
        <v>13</v>
      </c>
      <c r="S69" s="14" t="s">
        <v>14</v>
      </c>
      <c r="T69" s="14" t="s">
        <v>13</v>
      </c>
      <c r="U69" s="14" t="s">
        <v>14</v>
      </c>
      <c r="V69" s="63" t="s">
        <v>13</v>
      </c>
      <c r="W69" s="63" t="s">
        <v>14</v>
      </c>
      <c r="X69" s="43" t="s">
        <v>13</v>
      </c>
      <c r="Y69" s="43" t="s">
        <v>14</v>
      </c>
      <c r="Z69" s="43" t="s">
        <v>15</v>
      </c>
      <c r="AA69" s="2"/>
      <c r="AB69" s="2"/>
      <c r="AC69" s="2"/>
    </row>
    <row r="70" spans="1:29" s="44" customFormat="1" ht="25.5" customHeight="1">
      <c r="A70" s="124" t="s">
        <v>16</v>
      </c>
      <c r="B70" s="118" t="s">
        <v>84</v>
      </c>
      <c r="C70" s="118">
        <v>4</v>
      </c>
      <c r="D70" s="106" t="s">
        <v>78</v>
      </c>
      <c r="E70" s="108" t="s">
        <v>88</v>
      </c>
      <c r="F70" s="108">
        <v>4</v>
      </c>
      <c r="G70" s="110" t="s">
        <v>65</v>
      </c>
      <c r="H70" s="120" t="s">
        <v>67</v>
      </c>
      <c r="I70" s="120">
        <v>2</v>
      </c>
      <c r="J70" s="122" t="s">
        <v>82</v>
      </c>
      <c r="K70" s="108" t="s">
        <v>88</v>
      </c>
      <c r="L70" s="108">
        <v>4</v>
      </c>
      <c r="M70" s="110" t="s">
        <v>65</v>
      </c>
      <c r="N70" s="114" t="s">
        <v>81</v>
      </c>
      <c r="O70" s="114">
        <v>4</v>
      </c>
      <c r="P70" s="116" t="s">
        <v>82</v>
      </c>
      <c r="Q70" s="87" t="s">
        <v>61</v>
      </c>
      <c r="R70" s="88">
        <v>8</v>
      </c>
      <c r="S70" s="88">
        <v>0</v>
      </c>
      <c r="T70" s="88">
        <v>6</v>
      </c>
      <c r="U70" s="88">
        <v>2</v>
      </c>
      <c r="V70" s="89">
        <f aca="true" t="shared" si="5" ref="V70:W73">X70-R70-T70</f>
        <v>0</v>
      </c>
      <c r="W70" s="89">
        <f t="shared" si="5"/>
        <v>39</v>
      </c>
      <c r="X70" s="90">
        <v>14</v>
      </c>
      <c r="Y70" s="90">
        <v>41</v>
      </c>
      <c r="Z70" s="91">
        <f>X70+Y70</f>
        <v>55</v>
      </c>
      <c r="AA70" s="55"/>
      <c r="AB70" s="55">
        <f>R70+T70</f>
        <v>14</v>
      </c>
      <c r="AC70" s="55">
        <f>S70+U70</f>
        <v>2</v>
      </c>
    </row>
    <row r="71" spans="1:30" s="44" customFormat="1" ht="78.75" customHeight="1">
      <c r="A71" s="125"/>
      <c r="B71" s="119"/>
      <c r="C71" s="119"/>
      <c r="D71" s="107"/>
      <c r="E71" s="109"/>
      <c r="F71" s="109"/>
      <c r="G71" s="111"/>
      <c r="H71" s="121"/>
      <c r="I71" s="121"/>
      <c r="J71" s="123"/>
      <c r="K71" s="109"/>
      <c r="L71" s="109"/>
      <c r="M71" s="111"/>
      <c r="N71" s="115"/>
      <c r="O71" s="115"/>
      <c r="P71" s="117"/>
      <c r="Q71" s="80" t="s">
        <v>88</v>
      </c>
      <c r="R71" s="60">
        <v>8</v>
      </c>
      <c r="S71" s="60">
        <v>0</v>
      </c>
      <c r="T71" s="60">
        <v>16</v>
      </c>
      <c r="U71" s="60">
        <v>0</v>
      </c>
      <c r="V71" s="63">
        <f t="shared" si="5"/>
        <v>4</v>
      </c>
      <c r="W71" s="63">
        <f t="shared" si="5"/>
        <v>82</v>
      </c>
      <c r="X71" s="61">
        <v>28</v>
      </c>
      <c r="Y71" s="61">
        <v>82</v>
      </c>
      <c r="Z71" s="62">
        <f>X71+Y71</f>
        <v>110</v>
      </c>
      <c r="AA71" s="56"/>
      <c r="AB71" s="56">
        <f>R71+T71</f>
        <v>24</v>
      </c>
      <c r="AC71" s="56">
        <f>S71+U71</f>
        <v>0</v>
      </c>
      <c r="AD71" s="44">
        <f>14*3</f>
        <v>42</v>
      </c>
    </row>
    <row r="72" spans="1:29" s="44" customFormat="1" ht="36.75" customHeight="1">
      <c r="A72" s="124" t="s">
        <v>17</v>
      </c>
      <c r="B72" s="118" t="s">
        <v>84</v>
      </c>
      <c r="C72" s="118">
        <v>4</v>
      </c>
      <c r="D72" s="106" t="s">
        <v>78</v>
      </c>
      <c r="E72" s="126"/>
      <c r="F72" s="126"/>
      <c r="G72" s="112"/>
      <c r="H72" s="108" t="s">
        <v>88</v>
      </c>
      <c r="I72" s="108">
        <v>4</v>
      </c>
      <c r="J72" s="110" t="s">
        <v>65</v>
      </c>
      <c r="K72" s="118"/>
      <c r="L72" s="118"/>
      <c r="M72" s="106"/>
      <c r="N72" s="108" t="s">
        <v>88</v>
      </c>
      <c r="O72" s="108">
        <v>4</v>
      </c>
      <c r="P72" s="110" t="s">
        <v>65</v>
      </c>
      <c r="Q72" s="75" t="s">
        <v>67</v>
      </c>
      <c r="R72" s="57">
        <v>14</v>
      </c>
      <c r="S72" s="57">
        <v>14</v>
      </c>
      <c r="T72" s="57">
        <v>0</v>
      </c>
      <c r="U72" s="57">
        <v>2</v>
      </c>
      <c r="V72" s="64">
        <f t="shared" si="5"/>
        <v>0</v>
      </c>
      <c r="W72" s="64">
        <f t="shared" si="5"/>
        <v>0</v>
      </c>
      <c r="X72" s="58">
        <v>14</v>
      </c>
      <c r="Y72" s="58">
        <v>16</v>
      </c>
      <c r="Z72" s="59">
        <f>X72+Y72</f>
        <v>30</v>
      </c>
      <c r="AA72" s="56"/>
      <c r="AB72" s="56"/>
      <c r="AC72" s="56"/>
    </row>
    <row r="73" spans="1:29" s="44" customFormat="1" ht="95.25" customHeight="1">
      <c r="A73" s="125"/>
      <c r="B73" s="119"/>
      <c r="C73" s="119"/>
      <c r="D73" s="107"/>
      <c r="E73" s="127"/>
      <c r="F73" s="127"/>
      <c r="G73" s="113"/>
      <c r="H73" s="109"/>
      <c r="I73" s="109"/>
      <c r="J73" s="111"/>
      <c r="K73" s="119"/>
      <c r="L73" s="119"/>
      <c r="M73" s="107"/>
      <c r="N73" s="109"/>
      <c r="O73" s="109"/>
      <c r="P73" s="111"/>
      <c r="Q73" s="92" t="s">
        <v>81</v>
      </c>
      <c r="R73" s="93">
        <v>0</v>
      </c>
      <c r="S73" s="93">
        <v>0</v>
      </c>
      <c r="T73" s="93">
        <v>4</v>
      </c>
      <c r="U73" s="93">
        <v>0</v>
      </c>
      <c r="V73" s="94">
        <f t="shared" si="5"/>
        <v>10</v>
      </c>
      <c r="W73" s="94">
        <f t="shared" si="5"/>
        <v>41</v>
      </c>
      <c r="X73" s="95">
        <v>14</v>
      </c>
      <c r="Y73" s="95">
        <v>41</v>
      </c>
      <c r="Z73" s="96">
        <f>X73+Y73</f>
        <v>55</v>
      </c>
      <c r="AA73" s="55"/>
      <c r="AB73" s="55">
        <f>R73+T73</f>
        <v>4</v>
      </c>
      <c r="AC73" s="55">
        <f>S73+U73</f>
        <v>0</v>
      </c>
    </row>
    <row r="74" spans="1:26" s="66" customFormat="1" ht="17.25">
      <c r="A74" s="130" t="s">
        <v>89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9" s="44" customFormat="1" ht="15">
      <c r="A75" s="128" t="s">
        <v>35</v>
      </c>
      <c r="B75" s="131" t="s">
        <v>36</v>
      </c>
      <c r="C75" s="131"/>
      <c r="D75" s="131"/>
      <c r="E75" s="132" t="s">
        <v>37</v>
      </c>
      <c r="F75" s="132"/>
      <c r="G75" s="132"/>
      <c r="H75" s="131" t="s">
        <v>38</v>
      </c>
      <c r="I75" s="131"/>
      <c r="J75" s="131"/>
      <c r="K75" s="132" t="s">
        <v>39</v>
      </c>
      <c r="L75" s="132"/>
      <c r="M75" s="132"/>
      <c r="N75" s="131" t="s">
        <v>40</v>
      </c>
      <c r="O75" s="131"/>
      <c r="P75" s="131"/>
      <c r="Q75" s="128" t="s">
        <v>41</v>
      </c>
      <c r="R75" s="128"/>
      <c r="S75" s="128"/>
      <c r="T75" s="129" t="s">
        <v>42</v>
      </c>
      <c r="U75" s="129"/>
      <c r="V75" s="133" t="s">
        <v>43</v>
      </c>
      <c r="W75" s="133"/>
      <c r="X75" s="129" t="s">
        <v>44</v>
      </c>
      <c r="Y75" s="129"/>
      <c r="Z75" s="129"/>
      <c r="AA75" s="2"/>
      <c r="AB75" s="2"/>
      <c r="AC75" s="2"/>
    </row>
    <row r="76" spans="1:31" s="44" customFormat="1" ht="14.25" customHeight="1">
      <c r="A76" s="128"/>
      <c r="B76" s="128" t="s">
        <v>34</v>
      </c>
      <c r="C76" s="128" t="s">
        <v>11</v>
      </c>
      <c r="D76" s="128" t="s">
        <v>32</v>
      </c>
      <c r="E76" s="128" t="s">
        <v>34</v>
      </c>
      <c r="F76" s="128" t="s">
        <v>11</v>
      </c>
      <c r="G76" s="128" t="s">
        <v>32</v>
      </c>
      <c r="H76" s="128" t="s">
        <v>34</v>
      </c>
      <c r="I76" s="128" t="s">
        <v>11</v>
      </c>
      <c r="J76" s="128" t="s">
        <v>32</v>
      </c>
      <c r="K76" s="128" t="s">
        <v>34</v>
      </c>
      <c r="L76" s="128" t="s">
        <v>11</v>
      </c>
      <c r="M76" s="128" t="s">
        <v>32</v>
      </c>
      <c r="N76" s="128" t="s">
        <v>34</v>
      </c>
      <c r="O76" s="128" t="s">
        <v>11</v>
      </c>
      <c r="P76" s="128" t="s">
        <v>32</v>
      </c>
      <c r="Q76" s="128"/>
      <c r="R76" s="128"/>
      <c r="S76" s="128"/>
      <c r="T76" s="129"/>
      <c r="U76" s="129"/>
      <c r="V76" s="133"/>
      <c r="W76" s="133"/>
      <c r="X76" s="129"/>
      <c r="Y76" s="129"/>
      <c r="Z76" s="129"/>
      <c r="AA76" s="2"/>
      <c r="AB76" s="2"/>
      <c r="AC76" s="2"/>
      <c r="AE76" s="44">
        <f>60*45</f>
        <v>2700</v>
      </c>
    </row>
    <row r="77" spans="1:29" s="44" customFormat="1" ht="18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" t="s">
        <v>34</v>
      </c>
      <c r="R77" s="14" t="s">
        <v>13</v>
      </c>
      <c r="S77" s="14" t="s">
        <v>14</v>
      </c>
      <c r="T77" s="14" t="s">
        <v>13</v>
      </c>
      <c r="U77" s="14" t="s">
        <v>14</v>
      </c>
      <c r="V77" s="63" t="s">
        <v>13</v>
      </c>
      <c r="W77" s="63" t="s">
        <v>14</v>
      </c>
      <c r="X77" s="43" t="s">
        <v>13</v>
      </c>
      <c r="Y77" s="43" t="s">
        <v>14</v>
      </c>
      <c r="Z77" s="43" t="s">
        <v>15</v>
      </c>
      <c r="AA77" s="2"/>
      <c r="AB77" s="2"/>
      <c r="AC77" s="2"/>
    </row>
    <row r="78" spans="1:29" s="44" customFormat="1" ht="25.5" customHeight="1">
      <c r="A78" s="124" t="s">
        <v>16</v>
      </c>
      <c r="B78" s="118" t="s">
        <v>84</v>
      </c>
      <c r="C78" s="118">
        <v>4</v>
      </c>
      <c r="D78" s="106" t="s">
        <v>78</v>
      </c>
      <c r="E78" s="108" t="s">
        <v>88</v>
      </c>
      <c r="F78" s="108">
        <v>4</v>
      </c>
      <c r="G78" s="110" t="s">
        <v>65</v>
      </c>
      <c r="H78" s="114" t="s">
        <v>81</v>
      </c>
      <c r="I78" s="114">
        <v>4</v>
      </c>
      <c r="J78" s="116" t="s">
        <v>82</v>
      </c>
      <c r="K78" s="108" t="s">
        <v>88</v>
      </c>
      <c r="L78" s="108">
        <v>4</v>
      </c>
      <c r="M78" s="110" t="s">
        <v>65</v>
      </c>
      <c r="N78" s="114" t="s">
        <v>81</v>
      </c>
      <c r="O78" s="114">
        <v>4</v>
      </c>
      <c r="P78" s="116" t="s">
        <v>82</v>
      </c>
      <c r="Q78" s="87" t="s">
        <v>61</v>
      </c>
      <c r="R78" s="88">
        <v>14</v>
      </c>
      <c r="S78" s="88">
        <v>2</v>
      </c>
      <c r="T78" s="88">
        <v>0</v>
      </c>
      <c r="U78" s="88">
        <v>8</v>
      </c>
      <c r="V78" s="89">
        <f aca="true" t="shared" si="6" ref="V78:W80">X78-R78-T78</f>
        <v>0</v>
      </c>
      <c r="W78" s="89">
        <f t="shared" si="6"/>
        <v>31</v>
      </c>
      <c r="X78" s="90">
        <v>14</v>
      </c>
      <c r="Y78" s="90">
        <v>41</v>
      </c>
      <c r="Z78" s="91">
        <f>X78+Y78</f>
        <v>55</v>
      </c>
      <c r="AA78" s="55"/>
      <c r="AB78" s="55">
        <f>R78+T78</f>
        <v>14</v>
      </c>
      <c r="AC78" s="55">
        <f>S78+U78</f>
        <v>10</v>
      </c>
    </row>
    <row r="79" spans="1:30" s="44" customFormat="1" ht="72.75" customHeight="1">
      <c r="A79" s="125"/>
      <c r="B79" s="119"/>
      <c r="C79" s="119"/>
      <c r="D79" s="107"/>
      <c r="E79" s="109"/>
      <c r="F79" s="109"/>
      <c r="G79" s="111"/>
      <c r="H79" s="115"/>
      <c r="I79" s="115"/>
      <c r="J79" s="117"/>
      <c r="K79" s="109"/>
      <c r="L79" s="109"/>
      <c r="M79" s="111"/>
      <c r="N79" s="115"/>
      <c r="O79" s="115"/>
      <c r="P79" s="117"/>
      <c r="Q79" s="80" t="s">
        <v>88</v>
      </c>
      <c r="R79" s="60">
        <v>24</v>
      </c>
      <c r="S79" s="60">
        <v>0</v>
      </c>
      <c r="T79" s="60">
        <v>4</v>
      </c>
      <c r="U79" s="60">
        <v>8</v>
      </c>
      <c r="V79" s="63">
        <f t="shared" si="6"/>
        <v>0</v>
      </c>
      <c r="W79" s="63">
        <f t="shared" si="6"/>
        <v>74</v>
      </c>
      <c r="X79" s="61">
        <v>28</v>
      </c>
      <c r="Y79" s="61">
        <v>82</v>
      </c>
      <c r="Z79" s="62">
        <f>X79+Y79</f>
        <v>110</v>
      </c>
      <c r="AA79" s="56"/>
      <c r="AB79" s="56">
        <f>R79+T79</f>
        <v>28</v>
      </c>
      <c r="AC79" s="56">
        <f>S79+U79</f>
        <v>8</v>
      </c>
      <c r="AD79" s="44">
        <f>14*3</f>
        <v>42</v>
      </c>
    </row>
    <row r="80" spans="1:29" s="44" customFormat="1" ht="56.25" customHeight="1">
      <c r="A80" s="124" t="s">
        <v>17</v>
      </c>
      <c r="B80" s="118" t="s">
        <v>84</v>
      </c>
      <c r="C80" s="118">
        <v>4</v>
      </c>
      <c r="D80" s="106" t="s">
        <v>78</v>
      </c>
      <c r="E80" s="126"/>
      <c r="F80" s="126"/>
      <c r="G80" s="112"/>
      <c r="H80" s="108" t="s">
        <v>88</v>
      </c>
      <c r="I80" s="108">
        <v>4</v>
      </c>
      <c r="J80" s="110" t="s">
        <v>65</v>
      </c>
      <c r="K80" s="114" t="s">
        <v>81</v>
      </c>
      <c r="L80" s="114">
        <v>4</v>
      </c>
      <c r="M80" s="116" t="s">
        <v>82</v>
      </c>
      <c r="N80" s="114"/>
      <c r="O80" s="114"/>
      <c r="P80" s="116"/>
      <c r="Q80" s="92" t="s">
        <v>81</v>
      </c>
      <c r="R80" s="93">
        <v>4</v>
      </c>
      <c r="S80" s="93">
        <v>0</v>
      </c>
      <c r="T80" s="93">
        <v>10</v>
      </c>
      <c r="U80" s="93">
        <v>2</v>
      </c>
      <c r="V80" s="94">
        <f t="shared" si="6"/>
        <v>0</v>
      </c>
      <c r="W80" s="94">
        <f t="shared" si="6"/>
        <v>39</v>
      </c>
      <c r="X80" s="95">
        <v>14</v>
      </c>
      <c r="Y80" s="95">
        <v>41</v>
      </c>
      <c r="Z80" s="96">
        <f>X80+Y80</f>
        <v>55</v>
      </c>
      <c r="AA80" s="56"/>
      <c r="AB80" s="56"/>
      <c r="AC80" s="56"/>
    </row>
    <row r="81" spans="1:29" s="44" customFormat="1" ht="51.75" customHeight="1">
      <c r="A81" s="125"/>
      <c r="B81" s="119"/>
      <c r="C81" s="119"/>
      <c r="D81" s="107"/>
      <c r="E81" s="127"/>
      <c r="F81" s="127"/>
      <c r="G81" s="113"/>
      <c r="H81" s="109"/>
      <c r="I81" s="109"/>
      <c r="J81" s="111"/>
      <c r="K81" s="115"/>
      <c r="L81" s="115"/>
      <c r="M81" s="117"/>
      <c r="N81" s="115"/>
      <c r="O81" s="115"/>
      <c r="P81" s="117"/>
      <c r="Q81" s="75"/>
      <c r="R81" s="57"/>
      <c r="S81" s="57"/>
      <c r="T81" s="57"/>
      <c r="U81" s="57"/>
      <c r="V81" s="64"/>
      <c r="W81" s="64"/>
      <c r="X81" s="58"/>
      <c r="Y81" s="58"/>
      <c r="Z81" s="59"/>
      <c r="AA81" s="55"/>
      <c r="AB81" s="55">
        <f>R81+T81</f>
        <v>0</v>
      </c>
      <c r="AC81" s="55">
        <f>S81+U81</f>
        <v>0</v>
      </c>
    </row>
    <row r="82" spans="1:26" s="66" customFormat="1" ht="17.25">
      <c r="A82" s="130" t="s">
        <v>102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9" s="44" customFormat="1" ht="15">
      <c r="A83" s="128" t="s">
        <v>35</v>
      </c>
      <c r="B83" s="131" t="s">
        <v>36</v>
      </c>
      <c r="C83" s="131"/>
      <c r="D83" s="131"/>
      <c r="E83" s="132" t="s">
        <v>37</v>
      </c>
      <c r="F83" s="132"/>
      <c r="G83" s="132"/>
      <c r="H83" s="131" t="s">
        <v>38</v>
      </c>
      <c r="I83" s="131"/>
      <c r="J83" s="131"/>
      <c r="K83" s="132" t="s">
        <v>39</v>
      </c>
      <c r="L83" s="132"/>
      <c r="M83" s="132"/>
      <c r="N83" s="131" t="s">
        <v>40</v>
      </c>
      <c r="O83" s="131"/>
      <c r="P83" s="131"/>
      <c r="Q83" s="128" t="s">
        <v>41</v>
      </c>
      <c r="R83" s="128"/>
      <c r="S83" s="128"/>
      <c r="T83" s="129" t="s">
        <v>42</v>
      </c>
      <c r="U83" s="129"/>
      <c r="V83" s="133" t="s">
        <v>43</v>
      </c>
      <c r="W83" s="133"/>
      <c r="X83" s="129" t="s">
        <v>44</v>
      </c>
      <c r="Y83" s="129"/>
      <c r="Z83" s="129"/>
      <c r="AA83" s="2"/>
      <c r="AB83" s="2"/>
      <c r="AC83" s="2"/>
    </row>
    <row r="84" spans="1:31" s="44" customFormat="1" ht="14.25" customHeight="1">
      <c r="A84" s="128"/>
      <c r="B84" s="128" t="s">
        <v>34</v>
      </c>
      <c r="C84" s="128" t="s">
        <v>11</v>
      </c>
      <c r="D84" s="128" t="s">
        <v>32</v>
      </c>
      <c r="E84" s="128" t="s">
        <v>34</v>
      </c>
      <c r="F84" s="128" t="s">
        <v>11</v>
      </c>
      <c r="G84" s="128" t="s">
        <v>32</v>
      </c>
      <c r="H84" s="128" t="s">
        <v>34</v>
      </c>
      <c r="I84" s="128" t="s">
        <v>11</v>
      </c>
      <c r="J84" s="128" t="s">
        <v>32</v>
      </c>
      <c r="K84" s="128" t="s">
        <v>34</v>
      </c>
      <c r="L84" s="128" t="s">
        <v>11</v>
      </c>
      <c r="M84" s="128" t="s">
        <v>32</v>
      </c>
      <c r="N84" s="128" t="s">
        <v>34</v>
      </c>
      <c r="O84" s="128" t="s">
        <v>11</v>
      </c>
      <c r="P84" s="128" t="s">
        <v>32</v>
      </c>
      <c r="Q84" s="128"/>
      <c r="R84" s="128"/>
      <c r="S84" s="128"/>
      <c r="T84" s="129"/>
      <c r="U84" s="129"/>
      <c r="V84" s="133"/>
      <c r="W84" s="133"/>
      <c r="X84" s="129"/>
      <c r="Y84" s="129"/>
      <c r="Z84" s="129"/>
      <c r="AA84" s="2"/>
      <c r="AB84" s="2"/>
      <c r="AC84" s="2"/>
      <c r="AE84" s="44">
        <f>60*45</f>
        <v>2700</v>
      </c>
    </row>
    <row r="85" spans="1:29" s="44" customFormat="1" ht="18.7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" t="s">
        <v>34</v>
      </c>
      <c r="R85" s="14" t="s">
        <v>13</v>
      </c>
      <c r="S85" s="14" t="s">
        <v>14</v>
      </c>
      <c r="T85" s="14" t="s">
        <v>13</v>
      </c>
      <c r="U85" s="14" t="s">
        <v>14</v>
      </c>
      <c r="V85" s="63" t="s">
        <v>13</v>
      </c>
      <c r="W85" s="63" t="s">
        <v>14</v>
      </c>
      <c r="X85" s="43" t="s">
        <v>13</v>
      </c>
      <c r="Y85" s="43" t="s">
        <v>14</v>
      </c>
      <c r="Z85" s="43" t="s">
        <v>15</v>
      </c>
      <c r="AA85" s="2"/>
      <c r="AB85" s="2"/>
      <c r="AC85" s="2"/>
    </row>
    <row r="86" spans="1:29" s="44" customFormat="1" ht="25.5" customHeight="1">
      <c r="A86" s="124" t="s">
        <v>16</v>
      </c>
      <c r="B86" s="118" t="s">
        <v>84</v>
      </c>
      <c r="C86" s="118">
        <v>4</v>
      </c>
      <c r="D86" s="106" t="s">
        <v>78</v>
      </c>
      <c r="E86" s="108" t="s">
        <v>88</v>
      </c>
      <c r="F86" s="108">
        <v>4</v>
      </c>
      <c r="G86" s="110" t="s">
        <v>65</v>
      </c>
      <c r="H86" s="114" t="s">
        <v>81</v>
      </c>
      <c r="I86" s="114">
        <v>4</v>
      </c>
      <c r="J86" s="116" t="s">
        <v>82</v>
      </c>
      <c r="K86" s="108" t="s">
        <v>88</v>
      </c>
      <c r="L86" s="108">
        <v>4</v>
      </c>
      <c r="M86" s="110" t="s">
        <v>65</v>
      </c>
      <c r="N86" s="114" t="s">
        <v>81</v>
      </c>
      <c r="O86" s="114">
        <v>4</v>
      </c>
      <c r="P86" s="116" t="s">
        <v>82</v>
      </c>
      <c r="Q86" s="87" t="s">
        <v>61</v>
      </c>
      <c r="R86" s="88">
        <v>14</v>
      </c>
      <c r="S86" s="88">
        <v>10</v>
      </c>
      <c r="T86" s="88">
        <v>0</v>
      </c>
      <c r="U86" s="88">
        <v>24</v>
      </c>
      <c r="V86" s="89">
        <f>X86-R86-T86</f>
        <v>0</v>
      </c>
      <c r="W86" s="89">
        <f>Y86-S86-U86</f>
        <v>7</v>
      </c>
      <c r="X86" s="90">
        <v>14</v>
      </c>
      <c r="Y86" s="90">
        <v>41</v>
      </c>
      <c r="Z86" s="91">
        <f>X86+Y86</f>
        <v>55</v>
      </c>
      <c r="AA86" s="55"/>
      <c r="AB86" s="55">
        <f>R86+T86</f>
        <v>14</v>
      </c>
      <c r="AC86" s="55">
        <f>S86+U86</f>
        <v>34</v>
      </c>
    </row>
    <row r="87" spans="1:30" s="44" customFormat="1" ht="84.75" customHeight="1">
      <c r="A87" s="125"/>
      <c r="B87" s="119"/>
      <c r="C87" s="119"/>
      <c r="D87" s="107"/>
      <c r="E87" s="109"/>
      <c r="F87" s="109"/>
      <c r="G87" s="111"/>
      <c r="H87" s="115"/>
      <c r="I87" s="115"/>
      <c r="J87" s="117"/>
      <c r="K87" s="109"/>
      <c r="L87" s="109"/>
      <c r="M87" s="111"/>
      <c r="N87" s="115"/>
      <c r="O87" s="115"/>
      <c r="P87" s="117"/>
      <c r="Q87" s="80" t="s">
        <v>88</v>
      </c>
      <c r="R87" s="60">
        <v>28</v>
      </c>
      <c r="S87" s="60">
        <v>8</v>
      </c>
      <c r="T87" s="60">
        <v>0</v>
      </c>
      <c r="U87" s="60">
        <v>36</v>
      </c>
      <c r="V87" s="63">
        <f>X87-R87-T87</f>
        <v>0</v>
      </c>
      <c r="W87" s="63">
        <f>Y87-S87-U87</f>
        <v>38</v>
      </c>
      <c r="X87" s="61">
        <v>28</v>
      </c>
      <c r="Y87" s="61">
        <v>82</v>
      </c>
      <c r="Z87" s="62">
        <f>X87+Y87</f>
        <v>110</v>
      </c>
      <c r="AA87" s="56"/>
      <c r="AB87" s="56">
        <f>R87+T87</f>
        <v>28</v>
      </c>
      <c r="AC87" s="56">
        <f>S87+U87</f>
        <v>44</v>
      </c>
      <c r="AD87" s="44">
        <f>14*3</f>
        <v>42</v>
      </c>
    </row>
    <row r="88" spans="1:29" s="44" customFormat="1" ht="36.75" customHeight="1">
      <c r="A88" s="124" t="s">
        <v>17</v>
      </c>
      <c r="B88" s="118" t="s">
        <v>84</v>
      </c>
      <c r="C88" s="118">
        <v>4</v>
      </c>
      <c r="D88" s="106" t="s">
        <v>78</v>
      </c>
      <c r="E88" s="126"/>
      <c r="F88" s="126"/>
      <c r="G88" s="112"/>
      <c r="H88" s="108" t="s">
        <v>88</v>
      </c>
      <c r="I88" s="108">
        <v>4</v>
      </c>
      <c r="J88" s="110" t="s">
        <v>65</v>
      </c>
      <c r="K88" s="114" t="s">
        <v>81</v>
      </c>
      <c r="L88" s="114">
        <v>4</v>
      </c>
      <c r="M88" s="116" t="s">
        <v>82</v>
      </c>
      <c r="N88" s="114"/>
      <c r="O88" s="114"/>
      <c r="P88" s="116"/>
      <c r="Q88" s="87"/>
      <c r="R88" s="88"/>
      <c r="S88" s="88"/>
      <c r="T88" s="88"/>
      <c r="U88" s="88"/>
      <c r="V88" s="89"/>
      <c r="W88" s="89"/>
      <c r="X88" s="90"/>
      <c r="Y88" s="90"/>
      <c r="Z88" s="91"/>
      <c r="AA88" s="56"/>
      <c r="AB88" s="56"/>
      <c r="AC88" s="56"/>
    </row>
    <row r="89" spans="1:29" s="44" customFormat="1" ht="90" customHeight="1">
      <c r="A89" s="125"/>
      <c r="B89" s="119"/>
      <c r="C89" s="119"/>
      <c r="D89" s="107"/>
      <c r="E89" s="127"/>
      <c r="F89" s="127"/>
      <c r="G89" s="113"/>
      <c r="H89" s="109"/>
      <c r="I89" s="109"/>
      <c r="J89" s="111"/>
      <c r="K89" s="115"/>
      <c r="L89" s="115"/>
      <c r="M89" s="117"/>
      <c r="N89" s="115"/>
      <c r="O89" s="115"/>
      <c r="P89" s="117"/>
      <c r="Q89" s="92" t="s">
        <v>81</v>
      </c>
      <c r="R89" s="93">
        <v>14</v>
      </c>
      <c r="S89" s="93">
        <v>2</v>
      </c>
      <c r="T89" s="93">
        <v>0</v>
      </c>
      <c r="U89" s="93">
        <v>36</v>
      </c>
      <c r="V89" s="94">
        <f>X89-R89-T89</f>
        <v>0</v>
      </c>
      <c r="W89" s="94">
        <f>Y89-S89-U89</f>
        <v>3</v>
      </c>
      <c r="X89" s="95">
        <v>14</v>
      </c>
      <c r="Y89" s="95">
        <v>41</v>
      </c>
      <c r="Z89" s="96">
        <f>X89+Y89</f>
        <v>55</v>
      </c>
      <c r="AA89" s="55"/>
      <c r="AB89" s="55">
        <f>R89+T89</f>
        <v>14</v>
      </c>
      <c r="AC89" s="55">
        <f>S89+U89</f>
        <v>38</v>
      </c>
    </row>
    <row r="90" spans="1:26" s="66" customFormat="1" ht="17.25">
      <c r="A90" s="130" t="s">
        <v>107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9" s="44" customFormat="1" ht="15">
      <c r="A91" s="128" t="s">
        <v>35</v>
      </c>
      <c r="B91" s="131" t="s">
        <v>36</v>
      </c>
      <c r="C91" s="131"/>
      <c r="D91" s="131"/>
      <c r="E91" s="132" t="s">
        <v>37</v>
      </c>
      <c r="F91" s="132"/>
      <c r="G91" s="132"/>
      <c r="H91" s="131" t="s">
        <v>38</v>
      </c>
      <c r="I91" s="131"/>
      <c r="J91" s="131"/>
      <c r="K91" s="132" t="s">
        <v>39</v>
      </c>
      <c r="L91" s="132"/>
      <c r="M91" s="132"/>
      <c r="N91" s="131" t="s">
        <v>40</v>
      </c>
      <c r="O91" s="131"/>
      <c r="P91" s="131"/>
      <c r="Q91" s="128" t="s">
        <v>41</v>
      </c>
      <c r="R91" s="128"/>
      <c r="S91" s="128"/>
      <c r="T91" s="129" t="s">
        <v>42</v>
      </c>
      <c r="U91" s="129"/>
      <c r="V91" s="133" t="s">
        <v>43</v>
      </c>
      <c r="W91" s="133"/>
      <c r="X91" s="129" t="s">
        <v>44</v>
      </c>
      <c r="Y91" s="129"/>
      <c r="Z91" s="129"/>
      <c r="AA91" s="2"/>
      <c r="AB91" s="2"/>
      <c r="AC91" s="2"/>
    </row>
    <row r="92" spans="1:31" s="44" customFormat="1" ht="14.25" customHeight="1">
      <c r="A92" s="128"/>
      <c r="B92" s="128" t="s">
        <v>34</v>
      </c>
      <c r="C92" s="128" t="s">
        <v>11</v>
      </c>
      <c r="D92" s="128" t="s">
        <v>32</v>
      </c>
      <c r="E92" s="128" t="s">
        <v>34</v>
      </c>
      <c r="F92" s="128" t="s">
        <v>11</v>
      </c>
      <c r="G92" s="128" t="s">
        <v>32</v>
      </c>
      <c r="H92" s="128" t="s">
        <v>34</v>
      </c>
      <c r="I92" s="128" t="s">
        <v>11</v>
      </c>
      <c r="J92" s="128" t="s">
        <v>32</v>
      </c>
      <c r="K92" s="128" t="s">
        <v>34</v>
      </c>
      <c r="L92" s="128" t="s">
        <v>11</v>
      </c>
      <c r="M92" s="128" t="s">
        <v>32</v>
      </c>
      <c r="N92" s="128" t="s">
        <v>34</v>
      </c>
      <c r="O92" s="128" t="s">
        <v>11</v>
      </c>
      <c r="P92" s="128" t="s">
        <v>32</v>
      </c>
      <c r="Q92" s="128"/>
      <c r="R92" s="128"/>
      <c r="S92" s="128"/>
      <c r="T92" s="129"/>
      <c r="U92" s="129"/>
      <c r="V92" s="133"/>
      <c r="W92" s="133"/>
      <c r="X92" s="129"/>
      <c r="Y92" s="129"/>
      <c r="Z92" s="129"/>
      <c r="AA92" s="2"/>
      <c r="AB92" s="2"/>
      <c r="AC92" s="2"/>
      <c r="AE92" s="44">
        <f>60*45</f>
        <v>2700</v>
      </c>
    </row>
    <row r="93" spans="1:29" s="44" customFormat="1" ht="18.7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" t="s">
        <v>34</v>
      </c>
      <c r="R93" s="14" t="s">
        <v>13</v>
      </c>
      <c r="S93" s="14" t="s">
        <v>14</v>
      </c>
      <c r="T93" s="14" t="s">
        <v>13</v>
      </c>
      <c r="U93" s="14" t="s">
        <v>14</v>
      </c>
      <c r="V93" s="63" t="s">
        <v>13</v>
      </c>
      <c r="W93" s="63" t="s">
        <v>14</v>
      </c>
      <c r="X93" s="43" t="s">
        <v>13</v>
      </c>
      <c r="Y93" s="43" t="s">
        <v>14</v>
      </c>
      <c r="Z93" s="43" t="s">
        <v>15</v>
      </c>
      <c r="AA93" s="2"/>
      <c r="AB93" s="2"/>
      <c r="AC93" s="2"/>
    </row>
    <row r="94" spans="1:29" s="44" customFormat="1" ht="25.5" customHeight="1">
      <c r="A94" s="124" t="s">
        <v>16</v>
      </c>
      <c r="B94" s="118" t="s">
        <v>84</v>
      </c>
      <c r="C94" s="118">
        <v>4</v>
      </c>
      <c r="D94" s="106" t="s">
        <v>78</v>
      </c>
      <c r="E94" s="108" t="s">
        <v>88</v>
      </c>
      <c r="F94" s="108">
        <v>4</v>
      </c>
      <c r="G94" s="110" t="s">
        <v>65</v>
      </c>
      <c r="H94" s="114" t="s">
        <v>81</v>
      </c>
      <c r="I94" s="114">
        <v>3</v>
      </c>
      <c r="J94" s="116" t="s">
        <v>82</v>
      </c>
      <c r="K94" s="108" t="s">
        <v>88</v>
      </c>
      <c r="L94" s="108">
        <v>4</v>
      </c>
      <c r="M94" s="110" t="s">
        <v>65</v>
      </c>
      <c r="N94" s="108" t="s">
        <v>88</v>
      </c>
      <c r="O94" s="108">
        <v>4</v>
      </c>
      <c r="P94" s="110" t="s">
        <v>65</v>
      </c>
      <c r="Q94" s="87" t="s">
        <v>61</v>
      </c>
      <c r="R94" s="88">
        <v>14</v>
      </c>
      <c r="S94" s="88">
        <v>34</v>
      </c>
      <c r="T94" s="88">
        <v>0</v>
      </c>
      <c r="U94" s="88">
        <v>7</v>
      </c>
      <c r="V94" s="89">
        <f>X94-R94-T94</f>
        <v>0</v>
      </c>
      <c r="W94" s="89">
        <f>Y94-S94-U94</f>
        <v>0</v>
      </c>
      <c r="X94" s="90">
        <v>14</v>
      </c>
      <c r="Y94" s="90">
        <v>41</v>
      </c>
      <c r="Z94" s="91">
        <f>X94+Y94</f>
        <v>55</v>
      </c>
      <c r="AA94" s="55"/>
      <c r="AB94" s="55">
        <f>R94+T94</f>
        <v>14</v>
      </c>
      <c r="AC94" s="55">
        <f>S94+U94</f>
        <v>41</v>
      </c>
    </row>
    <row r="95" spans="1:30" s="44" customFormat="1" ht="93.75" customHeight="1">
      <c r="A95" s="125"/>
      <c r="B95" s="119"/>
      <c r="C95" s="119"/>
      <c r="D95" s="107"/>
      <c r="E95" s="109"/>
      <c r="F95" s="109"/>
      <c r="G95" s="111"/>
      <c r="H95" s="115"/>
      <c r="I95" s="115"/>
      <c r="J95" s="117"/>
      <c r="K95" s="109"/>
      <c r="L95" s="109"/>
      <c r="M95" s="111"/>
      <c r="N95" s="109"/>
      <c r="O95" s="109"/>
      <c r="P95" s="111"/>
      <c r="Q95" s="80" t="s">
        <v>88</v>
      </c>
      <c r="R95" s="60">
        <v>28</v>
      </c>
      <c r="S95" s="60">
        <v>44</v>
      </c>
      <c r="T95" s="60">
        <v>0</v>
      </c>
      <c r="U95" s="60">
        <v>20</v>
      </c>
      <c r="V95" s="63">
        <f>X95-R95-T95</f>
        <v>0</v>
      </c>
      <c r="W95" s="63">
        <f>Y95-S95-U95</f>
        <v>18</v>
      </c>
      <c r="X95" s="61">
        <v>28</v>
      </c>
      <c r="Y95" s="61">
        <v>82</v>
      </c>
      <c r="Z95" s="62">
        <f>X95+Y95</f>
        <v>110</v>
      </c>
      <c r="AA95" s="56"/>
      <c r="AB95" s="56">
        <f>R95+T95</f>
        <v>28</v>
      </c>
      <c r="AC95" s="56">
        <f>S95+U95</f>
        <v>64</v>
      </c>
      <c r="AD95" s="44">
        <f>14*3</f>
        <v>42</v>
      </c>
    </row>
    <row r="96" spans="1:29" s="44" customFormat="1" ht="16.5" customHeight="1">
      <c r="A96" s="124" t="s">
        <v>17</v>
      </c>
      <c r="B96" s="118" t="s">
        <v>84</v>
      </c>
      <c r="C96" s="118">
        <v>3</v>
      </c>
      <c r="D96" s="106" t="s">
        <v>78</v>
      </c>
      <c r="E96" s="126"/>
      <c r="F96" s="126"/>
      <c r="G96" s="112"/>
      <c r="H96" s="108" t="s">
        <v>88</v>
      </c>
      <c r="I96" s="108">
        <v>4</v>
      </c>
      <c r="J96" s="110" t="s">
        <v>65</v>
      </c>
      <c r="K96" s="108" t="s">
        <v>88</v>
      </c>
      <c r="L96" s="108">
        <v>4</v>
      </c>
      <c r="M96" s="110" t="s">
        <v>65</v>
      </c>
      <c r="N96" s="114"/>
      <c r="O96" s="114"/>
      <c r="P96" s="116"/>
      <c r="Q96" s="92"/>
      <c r="R96" s="93"/>
      <c r="S96" s="93"/>
      <c r="T96" s="93"/>
      <c r="U96" s="93"/>
      <c r="V96" s="94"/>
      <c r="W96" s="94"/>
      <c r="X96" s="95"/>
      <c r="Y96" s="95"/>
      <c r="Z96" s="96"/>
      <c r="AA96" s="56"/>
      <c r="AB96" s="56"/>
      <c r="AC96" s="56"/>
    </row>
    <row r="97" spans="1:29" s="44" customFormat="1" ht="74.25" customHeight="1">
      <c r="A97" s="125"/>
      <c r="B97" s="119"/>
      <c r="C97" s="119"/>
      <c r="D97" s="107"/>
      <c r="E97" s="127"/>
      <c r="F97" s="127"/>
      <c r="G97" s="113"/>
      <c r="H97" s="109"/>
      <c r="I97" s="109"/>
      <c r="J97" s="111"/>
      <c r="K97" s="109"/>
      <c r="L97" s="109"/>
      <c r="M97" s="111"/>
      <c r="N97" s="115"/>
      <c r="O97" s="115"/>
      <c r="P97" s="117"/>
      <c r="Q97" s="92" t="s">
        <v>81</v>
      </c>
      <c r="R97" s="93">
        <v>14</v>
      </c>
      <c r="S97" s="93">
        <v>38</v>
      </c>
      <c r="T97" s="93">
        <v>0</v>
      </c>
      <c r="U97" s="93">
        <v>3</v>
      </c>
      <c r="V97" s="94">
        <f>X97-R97-T97</f>
        <v>0</v>
      </c>
      <c r="W97" s="94">
        <f>Y97-S97-U97</f>
        <v>0</v>
      </c>
      <c r="X97" s="95">
        <v>14</v>
      </c>
      <c r="Y97" s="95">
        <v>41</v>
      </c>
      <c r="Z97" s="96">
        <f>X97+Y97</f>
        <v>55</v>
      </c>
      <c r="AA97" s="55"/>
      <c r="AB97" s="55">
        <f>R97+T97</f>
        <v>14</v>
      </c>
      <c r="AC97" s="55">
        <f>S97+U97</f>
        <v>41</v>
      </c>
    </row>
    <row r="98" spans="1:26" s="66" customFormat="1" ht="17.25">
      <c r="A98" s="130" t="s">
        <v>90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9" s="44" customFormat="1" ht="15">
      <c r="A99" s="128" t="s">
        <v>35</v>
      </c>
      <c r="B99" s="131" t="s">
        <v>36</v>
      </c>
      <c r="C99" s="131"/>
      <c r="D99" s="131"/>
      <c r="E99" s="132" t="s">
        <v>37</v>
      </c>
      <c r="F99" s="132"/>
      <c r="G99" s="132"/>
      <c r="H99" s="131" t="s">
        <v>38</v>
      </c>
      <c r="I99" s="131"/>
      <c r="J99" s="131"/>
      <c r="K99" s="132" t="s">
        <v>39</v>
      </c>
      <c r="L99" s="132"/>
      <c r="M99" s="132"/>
      <c r="N99" s="131" t="s">
        <v>40</v>
      </c>
      <c r="O99" s="131"/>
      <c r="P99" s="131"/>
      <c r="Q99" s="128" t="s">
        <v>41</v>
      </c>
      <c r="R99" s="128"/>
      <c r="S99" s="128"/>
      <c r="T99" s="129" t="s">
        <v>42</v>
      </c>
      <c r="U99" s="129"/>
      <c r="V99" s="133" t="s">
        <v>43</v>
      </c>
      <c r="W99" s="133"/>
      <c r="X99" s="129" t="s">
        <v>44</v>
      </c>
      <c r="Y99" s="129"/>
      <c r="Z99" s="129"/>
      <c r="AA99" s="2"/>
      <c r="AB99" s="2"/>
      <c r="AC99" s="2"/>
    </row>
    <row r="100" spans="1:31" s="44" customFormat="1" ht="14.25" customHeight="1">
      <c r="A100" s="128"/>
      <c r="B100" s="128" t="s">
        <v>34</v>
      </c>
      <c r="C100" s="128" t="s">
        <v>11</v>
      </c>
      <c r="D100" s="128" t="s">
        <v>32</v>
      </c>
      <c r="E100" s="128" t="s">
        <v>34</v>
      </c>
      <c r="F100" s="128" t="s">
        <v>11</v>
      </c>
      <c r="G100" s="128" t="s">
        <v>32</v>
      </c>
      <c r="H100" s="128" t="s">
        <v>34</v>
      </c>
      <c r="I100" s="128" t="s">
        <v>11</v>
      </c>
      <c r="J100" s="128" t="s">
        <v>32</v>
      </c>
      <c r="K100" s="128" t="s">
        <v>34</v>
      </c>
      <c r="L100" s="128" t="s">
        <v>11</v>
      </c>
      <c r="M100" s="128" t="s">
        <v>32</v>
      </c>
      <c r="N100" s="128" t="s">
        <v>34</v>
      </c>
      <c r="O100" s="128" t="s">
        <v>11</v>
      </c>
      <c r="P100" s="128" t="s">
        <v>32</v>
      </c>
      <c r="Q100" s="128"/>
      <c r="R100" s="128"/>
      <c r="S100" s="128"/>
      <c r="T100" s="129"/>
      <c r="U100" s="129"/>
      <c r="V100" s="133"/>
      <c r="W100" s="133"/>
      <c r="X100" s="129"/>
      <c r="Y100" s="129"/>
      <c r="Z100" s="129"/>
      <c r="AA100" s="2"/>
      <c r="AB100" s="2"/>
      <c r="AC100" s="2"/>
      <c r="AE100" s="44">
        <f>60*45</f>
        <v>2700</v>
      </c>
    </row>
    <row r="101" spans="1:29" s="44" customFormat="1" ht="18.75" customHeight="1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" t="s">
        <v>34</v>
      </c>
      <c r="R101" s="14" t="s">
        <v>13</v>
      </c>
      <c r="S101" s="14" t="s">
        <v>14</v>
      </c>
      <c r="T101" s="14" t="s">
        <v>13</v>
      </c>
      <c r="U101" s="14" t="s">
        <v>14</v>
      </c>
      <c r="V101" s="63" t="s">
        <v>13</v>
      </c>
      <c r="W101" s="63" t="s">
        <v>14</v>
      </c>
      <c r="X101" s="43" t="s">
        <v>13</v>
      </c>
      <c r="Y101" s="43" t="s">
        <v>14</v>
      </c>
      <c r="Z101" s="43" t="s">
        <v>15</v>
      </c>
      <c r="AA101" s="2"/>
      <c r="AB101" s="2"/>
      <c r="AC101" s="2"/>
    </row>
    <row r="102" spans="1:29" s="44" customFormat="1" ht="11.25" customHeight="1">
      <c r="A102" s="124" t="s">
        <v>16</v>
      </c>
      <c r="B102" s="108" t="s">
        <v>88</v>
      </c>
      <c r="C102" s="108">
        <v>4</v>
      </c>
      <c r="D102" s="110" t="s">
        <v>65</v>
      </c>
      <c r="E102" s="108" t="s">
        <v>88</v>
      </c>
      <c r="F102" s="108">
        <v>4</v>
      </c>
      <c r="G102" s="110" t="s">
        <v>65</v>
      </c>
      <c r="H102" s="108" t="s">
        <v>88</v>
      </c>
      <c r="I102" s="108">
        <v>2</v>
      </c>
      <c r="J102" s="110" t="s">
        <v>65</v>
      </c>
      <c r="K102" s="120" t="s">
        <v>68</v>
      </c>
      <c r="L102" s="120">
        <v>4</v>
      </c>
      <c r="M102" s="122" t="s">
        <v>77</v>
      </c>
      <c r="N102" s="120" t="s">
        <v>68</v>
      </c>
      <c r="O102" s="120">
        <v>4</v>
      </c>
      <c r="P102" s="122" t="s">
        <v>77</v>
      </c>
      <c r="Q102" s="92"/>
      <c r="R102" s="93"/>
      <c r="S102" s="93"/>
      <c r="T102" s="93"/>
      <c r="U102" s="93"/>
      <c r="V102" s="94"/>
      <c r="W102" s="94"/>
      <c r="X102" s="95"/>
      <c r="Y102" s="95"/>
      <c r="Z102" s="96"/>
      <c r="AA102" s="55"/>
      <c r="AB102" s="55">
        <f>R102+T102</f>
        <v>0</v>
      </c>
      <c r="AC102" s="55">
        <f>S102+U102</f>
        <v>0</v>
      </c>
    </row>
    <row r="103" spans="1:30" s="44" customFormat="1" ht="87.75" customHeight="1">
      <c r="A103" s="125"/>
      <c r="B103" s="109"/>
      <c r="C103" s="109"/>
      <c r="D103" s="111"/>
      <c r="E103" s="109"/>
      <c r="F103" s="109"/>
      <c r="G103" s="111"/>
      <c r="H103" s="109"/>
      <c r="I103" s="109"/>
      <c r="J103" s="111"/>
      <c r="K103" s="121"/>
      <c r="L103" s="121"/>
      <c r="M103" s="123"/>
      <c r="N103" s="121"/>
      <c r="O103" s="121"/>
      <c r="P103" s="123"/>
      <c r="Q103" s="80" t="s">
        <v>88</v>
      </c>
      <c r="R103" s="60">
        <v>28</v>
      </c>
      <c r="S103" s="60">
        <v>64</v>
      </c>
      <c r="T103" s="60">
        <v>0</v>
      </c>
      <c r="U103" s="60">
        <v>18</v>
      </c>
      <c r="V103" s="63">
        <f>X103-R103-T103</f>
        <v>0</v>
      </c>
      <c r="W103" s="63">
        <f>Y103-S103-U103</f>
        <v>0</v>
      </c>
      <c r="X103" s="61">
        <v>28</v>
      </c>
      <c r="Y103" s="61">
        <v>82</v>
      </c>
      <c r="Z103" s="62">
        <f>X103+Y103</f>
        <v>110</v>
      </c>
      <c r="AA103" s="56"/>
      <c r="AB103" s="56">
        <f>R103+T103</f>
        <v>28</v>
      </c>
      <c r="AC103" s="56">
        <f>S103+U103</f>
        <v>82</v>
      </c>
      <c r="AD103" s="44">
        <f>14*3</f>
        <v>42</v>
      </c>
    </row>
    <row r="104" spans="1:29" s="44" customFormat="1" ht="36.75" customHeight="1">
      <c r="A104" s="124" t="s">
        <v>17</v>
      </c>
      <c r="B104" s="108" t="s">
        <v>88</v>
      </c>
      <c r="C104" s="108">
        <v>4</v>
      </c>
      <c r="D104" s="110" t="s">
        <v>65</v>
      </c>
      <c r="E104" s="108" t="s">
        <v>88</v>
      </c>
      <c r="F104" s="108">
        <v>4</v>
      </c>
      <c r="G104" s="110" t="s">
        <v>65</v>
      </c>
      <c r="H104" s="120" t="s">
        <v>68</v>
      </c>
      <c r="I104" s="120">
        <v>4</v>
      </c>
      <c r="J104" s="122" t="s">
        <v>77</v>
      </c>
      <c r="K104" s="118"/>
      <c r="L104" s="118"/>
      <c r="M104" s="106"/>
      <c r="N104" s="120" t="s">
        <v>68</v>
      </c>
      <c r="O104" s="120">
        <v>4</v>
      </c>
      <c r="P104" s="122" t="s">
        <v>77</v>
      </c>
      <c r="Q104" s="92"/>
      <c r="R104" s="93"/>
      <c r="S104" s="93"/>
      <c r="T104" s="93"/>
      <c r="U104" s="93"/>
      <c r="V104" s="94"/>
      <c r="W104" s="94"/>
      <c r="X104" s="95"/>
      <c r="Y104" s="95"/>
      <c r="Z104" s="96"/>
      <c r="AA104" s="56"/>
      <c r="AB104" s="56"/>
      <c r="AC104" s="56"/>
    </row>
    <row r="105" spans="1:29" s="44" customFormat="1" ht="100.5" customHeight="1">
      <c r="A105" s="125"/>
      <c r="B105" s="109"/>
      <c r="C105" s="109"/>
      <c r="D105" s="111"/>
      <c r="E105" s="109"/>
      <c r="F105" s="109"/>
      <c r="G105" s="111"/>
      <c r="H105" s="121"/>
      <c r="I105" s="121"/>
      <c r="J105" s="123"/>
      <c r="K105" s="119"/>
      <c r="L105" s="119"/>
      <c r="M105" s="107"/>
      <c r="N105" s="121"/>
      <c r="O105" s="121"/>
      <c r="P105" s="123"/>
      <c r="Q105" s="75" t="s">
        <v>66</v>
      </c>
      <c r="R105" s="57">
        <v>0</v>
      </c>
      <c r="S105" s="57">
        <v>0</v>
      </c>
      <c r="T105" s="57">
        <v>14</v>
      </c>
      <c r="U105" s="57">
        <v>2</v>
      </c>
      <c r="V105" s="64">
        <f>X105-R105-T105</f>
        <v>0</v>
      </c>
      <c r="W105" s="64">
        <f>Y105-S105-U105</f>
        <v>39</v>
      </c>
      <c r="X105" s="58">
        <v>14</v>
      </c>
      <c r="Y105" s="58">
        <v>41</v>
      </c>
      <c r="Z105" s="59">
        <f>X105+Y105</f>
        <v>55</v>
      </c>
      <c r="AA105" s="55"/>
      <c r="AB105" s="55">
        <f>R105+T105</f>
        <v>14</v>
      </c>
      <c r="AC105" s="55">
        <f>S105+U105</f>
        <v>2</v>
      </c>
    </row>
    <row r="106" spans="1:26" s="66" customFormat="1" ht="17.25">
      <c r="A106" s="130" t="s">
        <v>91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9" s="44" customFormat="1" ht="15">
      <c r="A107" s="128" t="s">
        <v>35</v>
      </c>
      <c r="B107" s="131" t="s">
        <v>36</v>
      </c>
      <c r="C107" s="131"/>
      <c r="D107" s="131"/>
      <c r="E107" s="132" t="s">
        <v>37</v>
      </c>
      <c r="F107" s="132"/>
      <c r="G107" s="132"/>
      <c r="H107" s="131" t="s">
        <v>38</v>
      </c>
      <c r="I107" s="131"/>
      <c r="J107" s="131"/>
      <c r="K107" s="132" t="s">
        <v>39</v>
      </c>
      <c r="L107" s="132"/>
      <c r="M107" s="132"/>
      <c r="N107" s="131" t="s">
        <v>40</v>
      </c>
      <c r="O107" s="131"/>
      <c r="P107" s="131"/>
      <c r="Q107" s="128" t="s">
        <v>41</v>
      </c>
      <c r="R107" s="128"/>
      <c r="S107" s="128"/>
      <c r="T107" s="129" t="s">
        <v>42</v>
      </c>
      <c r="U107" s="129"/>
      <c r="V107" s="133" t="s">
        <v>43</v>
      </c>
      <c r="W107" s="133"/>
      <c r="X107" s="129" t="s">
        <v>44</v>
      </c>
      <c r="Y107" s="129"/>
      <c r="Z107" s="129"/>
      <c r="AA107" s="2"/>
      <c r="AB107" s="2"/>
      <c r="AC107" s="2"/>
    </row>
    <row r="108" spans="1:31" s="44" customFormat="1" ht="14.25" customHeight="1">
      <c r="A108" s="128"/>
      <c r="B108" s="128" t="s">
        <v>34</v>
      </c>
      <c r="C108" s="128" t="s">
        <v>11</v>
      </c>
      <c r="D108" s="128" t="s">
        <v>32</v>
      </c>
      <c r="E108" s="128" t="s">
        <v>34</v>
      </c>
      <c r="F108" s="128" t="s">
        <v>11</v>
      </c>
      <c r="G108" s="128" t="s">
        <v>32</v>
      </c>
      <c r="H108" s="128" t="s">
        <v>34</v>
      </c>
      <c r="I108" s="128" t="s">
        <v>11</v>
      </c>
      <c r="J108" s="128" t="s">
        <v>32</v>
      </c>
      <c r="K108" s="128" t="s">
        <v>34</v>
      </c>
      <c r="L108" s="128" t="s">
        <v>11</v>
      </c>
      <c r="M108" s="128" t="s">
        <v>32</v>
      </c>
      <c r="N108" s="128" t="s">
        <v>34</v>
      </c>
      <c r="O108" s="128" t="s">
        <v>11</v>
      </c>
      <c r="P108" s="128" t="s">
        <v>32</v>
      </c>
      <c r="Q108" s="128"/>
      <c r="R108" s="128"/>
      <c r="S108" s="128"/>
      <c r="T108" s="129"/>
      <c r="U108" s="129"/>
      <c r="V108" s="133"/>
      <c r="W108" s="133"/>
      <c r="X108" s="129"/>
      <c r="Y108" s="129"/>
      <c r="Z108" s="129"/>
      <c r="AA108" s="2"/>
      <c r="AB108" s="2"/>
      <c r="AC108" s="2"/>
      <c r="AE108" s="44">
        <f>60*45</f>
        <v>2700</v>
      </c>
    </row>
    <row r="109" spans="1:29" s="44" customFormat="1" ht="18.7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" t="s">
        <v>34</v>
      </c>
      <c r="R109" s="14" t="s">
        <v>13</v>
      </c>
      <c r="S109" s="14" t="s">
        <v>14</v>
      </c>
      <c r="T109" s="14" t="s">
        <v>13</v>
      </c>
      <c r="U109" s="14" t="s">
        <v>14</v>
      </c>
      <c r="V109" s="63" t="s">
        <v>13</v>
      </c>
      <c r="W109" s="63" t="s">
        <v>14</v>
      </c>
      <c r="X109" s="43" t="s">
        <v>13</v>
      </c>
      <c r="Y109" s="43" t="s">
        <v>14</v>
      </c>
      <c r="Z109" s="43" t="s">
        <v>15</v>
      </c>
      <c r="AA109" s="2"/>
      <c r="AB109" s="2"/>
      <c r="AC109" s="2"/>
    </row>
    <row r="110" spans="1:29" s="44" customFormat="1" ht="25.5" customHeight="1">
      <c r="A110" s="124" t="s">
        <v>16</v>
      </c>
      <c r="B110" s="120" t="s">
        <v>68</v>
      </c>
      <c r="C110" s="120">
        <v>4</v>
      </c>
      <c r="D110" s="122" t="s">
        <v>77</v>
      </c>
      <c r="E110" s="120" t="s">
        <v>68</v>
      </c>
      <c r="F110" s="120">
        <v>4</v>
      </c>
      <c r="G110" s="122" t="s">
        <v>77</v>
      </c>
      <c r="H110" s="120" t="s">
        <v>68</v>
      </c>
      <c r="I110" s="120">
        <v>4</v>
      </c>
      <c r="J110" s="122" t="s">
        <v>77</v>
      </c>
      <c r="K110" s="120" t="s">
        <v>68</v>
      </c>
      <c r="L110" s="120">
        <v>4</v>
      </c>
      <c r="M110" s="122" t="s">
        <v>77</v>
      </c>
      <c r="N110" s="120" t="s">
        <v>68</v>
      </c>
      <c r="O110" s="120">
        <v>4</v>
      </c>
      <c r="P110" s="122" t="s">
        <v>77</v>
      </c>
      <c r="Q110" s="163" t="s">
        <v>88</v>
      </c>
      <c r="R110" s="93">
        <v>28</v>
      </c>
      <c r="S110" s="93">
        <v>74</v>
      </c>
      <c r="T110" s="93">
        <v>0</v>
      </c>
      <c r="U110" s="93">
        <v>8</v>
      </c>
      <c r="V110" s="94">
        <f>X110-R110-T110</f>
        <v>0</v>
      </c>
      <c r="W110" s="94">
        <f>Y110-S110-U110</f>
        <v>0</v>
      </c>
      <c r="X110" s="95">
        <v>28</v>
      </c>
      <c r="Y110" s="95">
        <v>82</v>
      </c>
      <c r="Z110" s="96">
        <f>X110+Y110</f>
        <v>110</v>
      </c>
      <c r="AA110" s="55"/>
      <c r="AB110" s="55">
        <f>R110+T110</f>
        <v>28</v>
      </c>
      <c r="AC110" s="55">
        <f>S110+U110</f>
        <v>82</v>
      </c>
    </row>
    <row r="111" spans="1:29" s="44" customFormat="1" ht="25.5" customHeight="1">
      <c r="A111" s="146"/>
      <c r="B111" s="150"/>
      <c r="C111" s="150"/>
      <c r="D111" s="151"/>
      <c r="E111" s="150"/>
      <c r="F111" s="150"/>
      <c r="G111" s="151"/>
      <c r="H111" s="150"/>
      <c r="I111" s="150"/>
      <c r="J111" s="151"/>
      <c r="K111" s="150"/>
      <c r="L111" s="150"/>
      <c r="M111" s="151"/>
      <c r="N111" s="150"/>
      <c r="O111" s="150"/>
      <c r="P111" s="151"/>
      <c r="Q111" s="164"/>
      <c r="R111" s="60"/>
      <c r="S111" s="60"/>
      <c r="T111" s="60"/>
      <c r="U111" s="60"/>
      <c r="V111" s="63"/>
      <c r="W111" s="63"/>
      <c r="X111" s="61"/>
      <c r="Y111" s="61"/>
      <c r="Z111" s="62"/>
      <c r="AA111" s="55"/>
      <c r="AB111" s="55"/>
      <c r="AC111" s="55"/>
    </row>
    <row r="112" spans="1:30" s="44" customFormat="1" ht="27.75" customHeight="1">
      <c r="A112" s="125"/>
      <c r="B112" s="121"/>
      <c r="C112" s="121"/>
      <c r="D112" s="123"/>
      <c r="E112" s="121"/>
      <c r="F112" s="121"/>
      <c r="G112" s="123"/>
      <c r="H112" s="121"/>
      <c r="I112" s="121"/>
      <c r="J112" s="123"/>
      <c r="K112" s="121"/>
      <c r="L112" s="121"/>
      <c r="M112" s="123"/>
      <c r="N112" s="121"/>
      <c r="O112" s="121"/>
      <c r="P112" s="123"/>
      <c r="Q112" s="75"/>
      <c r="R112" s="57"/>
      <c r="S112" s="57"/>
      <c r="T112" s="57"/>
      <c r="U112" s="57"/>
      <c r="V112" s="64"/>
      <c r="W112" s="64"/>
      <c r="X112" s="58"/>
      <c r="Y112" s="58"/>
      <c r="Z112" s="59"/>
      <c r="AA112" s="56"/>
      <c r="AB112" s="56">
        <f>R112+T112</f>
        <v>0</v>
      </c>
      <c r="AC112" s="56">
        <f>S112+U112</f>
        <v>0</v>
      </c>
      <c r="AD112" s="44">
        <f>14*3</f>
        <v>42</v>
      </c>
    </row>
    <row r="113" spans="1:29" s="44" customFormat="1" ht="59.25" customHeight="1">
      <c r="A113" s="124" t="s">
        <v>17</v>
      </c>
      <c r="B113" s="120" t="s">
        <v>68</v>
      </c>
      <c r="C113" s="120">
        <v>4</v>
      </c>
      <c r="D113" s="122" t="s">
        <v>77</v>
      </c>
      <c r="E113" s="120"/>
      <c r="F113" s="120"/>
      <c r="G113" s="122"/>
      <c r="H113" s="120" t="s">
        <v>68</v>
      </c>
      <c r="I113" s="120">
        <v>4</v>
      </c>
      <c r="J113" s="122" t="s">
        <v>77</v>
      </c>
      <c r="K113" s="120"/>
      <c r="L113" s="120"/>
      <c r="M113" s="122"/>
      <c r="N113" s="120" t="s">
        <v>68</v>
      </c>
      <c r="O113" s="120">
        <v>4</v>
      </c>
      <c r="P113" s="122" t="s">
        <v>77</v>
      </c>
      <c r="Q113" s="75" t="s">
        <v>66</v>
      </c>
      <c r="R113" s="57">
        <v>14</v>
      </c>
      <c r="S113" s="57">
        <v>2</v>
      </c>
      <c r="T113" s="57">
        <v>0</v>
      </c>
      <c r="U113" s="57">
        <v>32</v>
      </c>
      <c r="V113" s="64">
        <f>X113-R113-T113</f>
        <v>0</v>
      </c>
      <c r="W113" s="64">
        <f>Y113-S113-U113</f>
        <v>7</v>
      </c>
      <c r="X113" s="58">
        <v>14</v>
      </c>
      <c r="Y113" s="58">
        <v>41</v>
      </c>
      <c r="Z113" s="59">
        <f>X113+Y113</f>
        <v>55</v>
      </c>
      <c r="AA113" s="56"/>
      <c r="AB113" s="56"/>
      <c r="AC113" s="56"/>
    </row>
    <row r="114" spans="1:29" s="44" customFormat="1" ht="16.5" customHeight="1">
      <c r="A114" s="125"/>
      <c r="B114" s="121"/>
      <c r="C114" s="121"/>
      <c r="D114" s="123"/>
      <c r="E114" s="121"/>
      <c r="F114" s="121"/>
      <c r="G114" s="123"/>
      <c r="H114" s="121"/>
      <c r="I114" s="121"/>
      <c r="J114" s="123"/>
      <c r="K114" s="121"/>
      <c r="L114" s="121"/>
      <c r="M114" s="123"/>
      <c r="N114" s="121"/>
      <c r="O114" s="121"/>
      <c r="P114" s="123"/>
      <c r="Q114" s="86"/>
      <c r="R114" s="82"/>
      <c r="S114" s="82"/>
      <c r="T114" s="82"/>
      <c r="U114" s="82"/>
      <c r="V114" s="83"/>
      <c r="W114" s="83"/>
      <c r="X114" s="84"/>
      <c r="Y114" s="84"/>
      <c r="Z114" s="85"/>
      <c r="AA114" s="55"/>
      <c r="AB114" s="55">
        <f>R114+T114</f>
        <v>0</v>
      </c>
      <c r="AC114" s="55">
        <f>S114+U114</f>
        <v>0</v>
      </c>
    </row>
    <row r="115" spans="1:26" s="66" customFormat="1" ht="17.25">
      <c r="A115" s="171" t="s">
        <v>92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</row>
    <row r="116" spans="1:29" s="44" customFormat="1" ht="15" customHeight="1">
      <c r="A116" s="168" t="s">
        <v>35</v>
      </c>
      <c r="B116" s="165" t="s">
        <v>36</v>
      </c>
      <c r="C116" s="166"/>
      <c r="D116" s="167"/>
      <c r="E116" s="188" t="s">
        <v>37</v>
      </c>
      <c r="F116" s="189"/>
      <c r="G116" s="190"/>
      <c r="H116" s="165" t="s">
        <v>38</v>
      </c>
      <c r="I116" s="166"/>
      <c r="J116" s="167"/>
      <c r="K116" s="188" t="s">
        <v>39</v>
      </c>
      <c r="L116" s="189"/>
      <c r="M116" s="190"/>
      <c r="N116" s="165" t="s">
        <v>40</v>
      </c>
      <c r="O116" s="166"/>
      <c r="P116" s="167"/>
      <c r="Q116" s="182" t="s">
        <v>41</v>
      </c>
      <c r="R116" s="183"/>
      <c r="S116" s="184"/>
      <c r="T116" s="172" t="s">
        <v>42</v>
      </c>
      <c r="U116" s="174"/>
      <c r="V116" s="178" t="s">
        <v>43</v>
      </c>
      <c r="W116" s="179"/>
      <c r="X116" s="172" t="s">
        <v>44</v>
      </c>
      <c r="Y116" s="173"/>
      <c r="Z116" s="174"/>
      <c r="AA116" s="2"/>
      <c r="AB116" s="2"/>
      <c r="AC116" s="2"/>
    </row>
    <row r="117" spans="1:31" s="44" customFormat="1" ht="14.25" customHeight="1">
      <c r="A117" s="169"/>
      <c r="B117" s="168" t="s">
        <v>34</v>
      </c>
      <c r="C117" s="168" t="s">
        <v>11</v>
      </c>
      <c r="D117" s="168" t="s">
        <v>32</v>
      </c>
      <c r="E117" s="168" t="s">
        <v>34</v>
      </c>
      <c r="F117" s="168" t="s">
        <v>11</v>
      </c>
      <c r="G117" s="168" t="s">
        <v>32</v>
      </c>
      <c r="H117" s="168" t="s">
        <v>34</v>
      </c>
      <c r="I117" s="168" t="s">
        <v>11</v>
      </c>
      <c r="J117" s="168" t="s">
        <v>32</v>
      </c>
      <c r="K117" s="168" t="s">
        <v>34</v>
      </c>
      <c r="L117" s="168" t="s">
        <v>11</v>
      </c>
      <c r="M117" s="168" t="s">
        <v>32</v>
      </c>
      <c r="N117" s="168" t="s">
        <v>34</v>
      </c>
      <c r="O117" s="168" t="s">
        <v>11</v>
      </c>
      <c r="P117" s="168" t="s">
        <v>32</v>
      </c>
      <c r="Q117" s="185"/>
      <c r="R117" s="186"/>
      <c r="S117" s="187"/>
      <c r="T117" s="175"/>
      <c r="U117" s="177"/>
      <c r="V117" s="180"/>
      <c r="W117" s="181"/>
      <c r="X117" s="175"/>
      <c r="Y117" s="176"/>
      <c r="Z117" s="177"/>
      <c r="AA117" s="2"/>
      <c r="AB117" s="2"/>
      <c r="AC117" s="2"/>
      <c r="AE117" s="44">
        <f>60*45</f>
        <v>2700</v>
      </c>
    </row>
    <row r="118" spans="1:29" s="44" customFormat="1" ht="18.75" customHeight="1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" t="s">
        <v>34</v>
      </c>
      <c r="R118" s="14" t="s">
        <v>13</v>
      </c>
      <c r="S118" s="14" t="s">
        <v>14</v>
      </c>
      <c r="T118" s="14" t="s">
        <v>13</v>
      </c>
      <c r="U118" s="14" t="s">
        <v>14</v>
      </c>
      <c r="V118" s="63" t="s">
        <v>13</v>
      </c>
      <c r="W118" s="63" t="s">
        <v>14</v>
      </c>
      <c r="X118" s="43" t="s">
        <v>13</v>
      </c>
      <c r="Y118" s="43" t="s">
        <v>14</v>
      </c>
      <c r="Z118" s="43" t="s">
        <v>15</v>
      </c>
      <c r="AA118" s="2"/>
      <c r="AB118" s="2"/>
      <c r="AC118" s="2"/>
    </row>
    <row r="119" spans="1:29" s="44" customFormat="1" ht="25.5" customHeight="1">
      <c r="A119" s="124" t="s">
        <v>16</v>
      </c>
      <c r="B119" s="120" t="s">
        <v>68</v>
      </c>
      <c r="C119" s="120">
        <v>4</v>
      </c>
      <c r="D119" s="122" t="s">
        <v>77</v>
      </c>
      <c r="E119" s="108" t="s">
        <v>70</v>
      </c>
      <c r="F119" s="108">
        <v>4</v>
      </c>
      <c r="G119" s="110" t="s">
        <v>69</v>
      </c>
      <c r="H119" s="108" t="s">
        <v>70</v>
      </c>
      <c r="I119" s="108">
        <v>4</v>
      </c>
      <c r="J119" s="110" t="s">
        <v>69</v>
      </c>
      <c r="K119" s="108" t="s">
        <v>70</v>
      </c>
      <c r="L119" s="108">
        <v>4</v>
      </c>
      <c r="M119" s="110" t="s">
        <v>69</v>
      </c>
      <c r="N119" s="108" t="s">
        <v>70</v>
      </c>
      <c r="O119" s="108">
        <v>4</v>
      </c>
      <c r="P119" s="110" t="s">
        <v>69</v>
      </c>
      <c r="Q119" s="138" t="s">
        <v>71</v>
      </c>
      <c r="R119" s="60">
        <v>0</v>
      </c>
      <c r="S119" s="60">
        <v>0</v>
      </c>
      <c r="T119" s="60">
        <v>24</v>
      </c>
      <c r="U119" s="60">
        <v>0</v>
      </c>
      <c r="V119" s="63">
        <f>X119-R119-T119</f>
        <v>4</v>
      </c>
      <c r="W119" s="63">
        <f>Y119-S119-U119</f>
        <v>82</v>
      </c>
      <c r="X119" s="61">
        <v>28</v>
      </c>
      <c r="Y119" s="61">
        <v>82</v>
      </c>
      <c r="Z119" s="62">
        <f>X119+Y119</f>
        <v>110</v>
      </c>
      <c r="AA119" s="55"/>
      <c r="AB119" s="55">
        <f>R119+T119</f>
        <v>24</v>
      </c>
      <c r="AC119" s="55">
        <f>S119+U119</f>
        <v>0</v>
      </c>
    </row>
    <row r="120" spans="1:29" s="44" customFormat="1" ht="25.5" customHeight="1">
      <c r="A120" s="146"/>
      <c r="B120" s="150"/>
      <c r="C120" s="150"/>
      <c r="D120" s="151"/>
      <c r="E120" s="191"/>
      <c r="F120" s="191"/>
      <c r="G120" s="192"/>
      <c r="H120" s="191"/>
      <c r="I120" s="191"/>
      <c r="J120" s="192"/>
      <c r="K120" s="191"/>
      <c r="L120" s="191"/>
      <c r="M120" s="192"/>
      <c r="N120" s="191"/>
      <c r="O120" s="191"/>
      <c r="P120" s="192"/>
      <c r="Q120" s="139"/>
      <c r="R120" s="57"/>
      <c r="S120" s="57"/>
      <c r="T120" s="57"/>
      <c r="U120" s="57"/>
      <c r="V120" s="64"/>
      <c r="W120" s="64"/>
      <c r="X120" s="58"/>
      <c r="Y120" s="58"/>
      <c r="Z120" s="59"/>
      <c r="AA120" s="55"/>
      <c r="AB120" s="55"/>
      <c r="AC120" s="55"/>
    </row>
    <row r="121" spans="1:30" s="44" customFormat="1" ht="15.75" customHeight="1">
      <c r="A121" s="125"/>
      <c r="B121" s="121"/>
      <c r="C121" s="121"/>
      <c r="D121" s="123"/>
      <c r="E121" s="109"/>
      <c r="F121" s="109"/>
      <c r="G121" s="111"/>
      <c r="H121" s="109"/>
      <c r="I121" s="109"/>
      <c r="J121" s="111"/>
      <c r="K121" s="109"/>
      <c r="L121" s="109"/>
      <c r="M121" s="111"/>
      <c r="N121" s="109"/>
      <c r="O121" s="109"/>
      <c r="P121" s="111"/>
      <c r="Q121" s="75"/>
      <c r="R121" s="57"/>
      <c r="S121" s="57"/>
      <c r="T121" s="57"/>
      <c r="U121" s="57"/>
      <c r="V121" s="64"/>
      <c r="W121" s="64"/>
      <c r="X121" s="58"/>
      <c r="Y121" s="58"/>
      <c r="Z121" s="59"/>
      <c r="AA121" s="56"/>
      <c r="AB121" s="56">
        <f>R121+T121</f>
        <v>0</v>
      </c>
      <c r="AC121" s="56">
        <f>S121+U121</f>
        <v>0</v>
      </c>
      <c r="AD121" s="44">
        <f>14*3</f>
        <v>42</v>
      </c>
    </row>
    <row r="122" spans="1:29" s="44" customFormat="1" ht="42" customHeight="1">
      <c r="A122" s="124" t="s">
        <v>17</v>
      </c>
      <c r="B122" s="120" t="s">
        <v>68</v>
      </c>
      <c r="C122" s="120">
        <v>3</v>
      </c>
      <c r="D122" s="122" t="s">
        <v>77</v>
      </c>
      <c r="E122" s="108"/>
      <c r="F122" s="108"/>
      <c r="G122" s="110"/>
      <c r="H122" s="108" t="s">
        <v>70</v>
      </c>
      <c r="I122" s="108">
        <v>4</v>
      </c>
      <c r="J122" s="110" t="s">
        <v>69</v>
      </c>
      <c r="K122" s="108"/>
      <c r="L122" s="108"/>
      <c r="M122" s="110"/>
      <c r="N122" s="108" t="s">
        <v>70</v>
      </c>
      <c r="O122" s="108">
        <v>4</v>
      </c>
      <c r="P122" s="110" t="s">
        <v>69</v>
      </c>
      <c r="Q122" s="75" t="s">
        <v>66</v>
      </c>
      <c r="R122" s="57">
        <v>14</v>
      </c>
      <c r="S122" s="57">
        <v>34</v>
      </c>
      <c r="T122" s="57">
        <v>0</v>
      </c>
      <c r="U122" s="57">
        <v>7</v>
      </c>
      <c r="V122" s="64">
        <f>X122-R122-T122</f>
        <v>0</v>
      </c>
      <c r="W122" s="64">
        <f>Y122-S122-U122</f>
        <v>0</v>
      </c>
      <c r="X122" s="58">
        <v>14</v>
      </c>
      <c r="Y122" s="58">
        <v>41</v>
      </c>
      <c r="Z122" s="59">
        <f>X122+Y122</f>
        <v>55</v>
      </c>
      <c r="AA122" s="56"/>
      <c r="AB122" s="56"/>
      <c r="AC122" s="56"/>
    </row>
    <row r="123" spans="1:29" s="44" customFormat="1" ht="17.25" customHeight="1">
      <c r="A123" s="125"/>
      <c r="B123" s="121"/>
      <c r="C123" s="121"/>
      <c r="D123" s="123"/>
      <c r="E123" s="109"/>
      <c r="F123" s="109"/>
      <c r="G123" s="111"/>
      <c r="H123" s="109"/>
      <c r="I123" s="109"/>
      <c r="J123" s="111"/>
      <c r="K123" s="109"/>
      <c r="L123" s="109"/>
      <c r="M123" s="111"/>
      <c r="N123" s="109"/>
      <c r="O123" s="109"/>
      <c r="P123" s="111"/>
      <c r="Q123" s="86"/>
      <c r="R123" s="82"/>
      <c r="S123" s="82"/>
      <c r="T123" s="82"/>
      <c r="U123" s="82"/>
      <c r="V123" s="83"/>
      <c r="W123" s="83"/>
      <c r="X123" s="84"/>
      <c r="Y123" s="84"/>
      <c r="Z123" s="85"/>
      <c r="AA123" s="55"/>
      <c r="AB123" s="55">
        <f>R123+T123</f>
        <v>0</v>
      </c>
      <c r="AC123" s="55">
        <f>S123+U123</f>
        <v>0</v>
      </c>
    </row>
    <row r="124" spans="1:26" s="66" customFormat="1" ht="17.25">
      <c r="A124" s="130" t="s">
        <v>104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9" s="44" customFormat="1" ht="15">
      <c r="A125" s="128" t="s">
        <v>35</v>
      </c>
      <c r="B125" s="131" t="s">
        <v>36</v>
      </c>
      <c r="C125" s="131"/>
      <c r="D125" s="131"/>
      <c r="E125" s="132" t="s">
        <v>37</v>
      </c>
      <c r="F125" s="132"/>
      <c r="G125" s="132"/>
      <c r="H125" s="103" t="s">
        <v>38</v>
      </c>
      <c r="I125" s="103"/>
      <c r="J125" s="103"/>
      <c r="K125" s="102" t="s">
        <v>39</v>
      </c>
      <c r="L125" s="102"/>
      <c r="M125" s="102"/>
      <c r="N125" s="103" t="s">
        <v>40</v>
      </c>
      <c r="O125" s="103"/>
      <c r="P125" s="103"/>
      <c r="Q125" s="128" t="s">
        <v>41</v>
      </c>
      <c r="R125" s="128"/>
      <c r="S125" s="128"/>
      <c r="T125" s="129" t="s">
        <v>42</v>
      </c>
      <c r="U125" s="129"/>
      <c r="V125" s="133" t="s">
        <v>43</v>
      </c>
      <c r="W125" s="133"/>
      <c r="X125" s="129" t="s">
        <v>44</v>
      </c>
      <c r="Y125" s="129"/>
      <c r="Z125" s="129"/>
      <c r="AA125" s="2"/>
      <c r="AB125" s="2"/>
      <c r="AC125" s="2"/>
    </row>
    <row r="126" spans="1:31" s="44" customFormat="1" ht="14.25" customHeight="1">
      <c r="A126" s="128"/>
      <c r="B126" s="128" t="s">
        <v>34</v>
      </c>
      <c r="C126" s="128" t="s">
        <v>11</v>
      </c>
      <c r="D126" s="128" t="s">
        <v>32</v>
      </c>
      <c r="E126" s="128" t="s">
        <v>34</v>
      </c>
      <c r="F126" s="128" t="s">
        <v>11</v>
      </c>
      <c r="G126" s="128" t="s">
        <v>32</v>
      </c>
      <c r="H126" s="128" t="s">
        <v>34</v>
      </c>
      <c r="I126" s="128" t="s">
        <v>11</v>
      </c>
      <c r="J126" s="128" t="s">
        <v>32</v>
      </c>
      <c r="K126" s="128" t="s">
        <v>34</v>
      </c>
      <c r="L126" s="128" t="s">
        <v>11</v>
      </c>
      <c r="M126" s="128" t="s">
        <v>32</v>
      </c>
      <c r="N126" s="128" t="s">
        <v>34</v>
      </c>
      <c r="O126" s="128" t="s">
        <v>11</v>
      </c>
      <c r="P126" s="128" t="s">
        <v>32</v>
      </c>
      <c r="Q126" s="128"/>
      <c r="R126" s="128"/>
      <c r="S126" s="128"/>
      <c r="T126" s="129"/>
      <c r="U126" s="129"/>
      <c r="V126" s="133"/>
      <c r="W126" s="133"/>
      <c r="X126" s="129"/>
      <c r="Y126" s="129"/>
      <c r="Z126" s="129"/>
      <c r="AA126" s="2"/>
      <c r="AB126" s="2"/>
      <c r="AC126" s="2"/>
      <c r="AE126" s="44">
        <f>60*45</f>
        <v>2700</v>
      </c>
    </row>
    <row r="127" spans="1:29" s="44" customFormat="1" ht="18.7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" t="s">
        <v>34</v>
      </c>
      <c r="R127" s="14" t="s">
        <v>13</v>
      </c>
      <c r="S127" s="14" t="s">
        <v>14</v>
      </c>
      <c r="T127" s="14" t="s">
        <v>13</v>
      </c>
      <c r="U127" s="14" t="s">
        <v>14</v>
      </c>
      <c r="V127" s="63" t="s">
        <v>13</v>
      </c>
      <c r="W127" s="63" t="s">
        <v>14</v>
      </c>
      <c r="X127" s="43" t="s">
        <v>13</v>
      </c>
      <c r="Y127" s="43" t="s">
        <v>14</v>
      </c>
      <c r="Z127" s="43" t="s">
        <v>15</v>
      </c>
      <c r="AA127" s="2"/>
      <c r="AB127" s="2"/>
      <c r="AC127" s="2"/>
    </row>
    <row r="128" spans="1:32" s="44" customFormat="1" ht="23.25" customHeight="1">
      <c r="A128" s="124" t="s">
        <v>16</v>
      </c>
      <c r="B128" s="120" t="s">
        <v>70</v>
      </c>
      <c r="C128" s="120">
        <v>4</v>
      </c>
      <c r="D128" s="122" t="s">
        <v>69</v>
      </c>
      <c r="E128" s="120" t="s">
        <v>70</v>
      </c>
      <c r="F128" s="120">
        <v>4</v>
      </c>
      <c r="G128" s="122" t="s">
        <v>69</v>
      </c>
      <c r="H128" s="120" t="s">
        <v>70</v>
      </c>
      <c r="I128" s="120">
        <v>4</v>
      </c>
      <c r="J128" s="122" t="s">
        <v>69</v>
      </c>
      <c r="K128" s="120" t="s">
        <v>70</v>
      </c>
      <c r="L128" s="120">
        <v>4</v>
      </c>
      <c r="M128" s="122" t="s">
        <v>69</v>
      </c>
      <c r="N128" s="120" t="s">
        <v>70</v>
      </c>
      <c r="O128" s="120">
        <v>4</v>
      </c>
      <c r="P128" s="122" t="s">
        <v>69</v>
      </c>
      <c r="Q128" s="152" t="s">
        <v>71</v>
      </c>
      <c r="R128" s="57">
        <v>24</v>
      </c>
      <c r="S128" s="57">
        <v>0</v>
      </c>
      <c r="T128" s="57">
        <v>4</v>
      </c>
      <c r="U128" s="57">
        <v>60</v>
      </c>
      <c r="V128" s="64">
        <f>X128-R128-T128</f>
        <v>0</v>
      </c>
      <c r="W128" s="64">
        <f>Y128-S128-U128</f>
        <v>22</v>
      </c>
      <c r="X128" s="58">
        <v>28</v>
      </c>
      <c r="Y128" s="58">
        <v>82</v>
      </c>
      <c r="Z128" s="59">
        <f>X128+Y128</f>
        <v>110</v>
      </c>
      <c r="AA128" s="55"/>
      <c r="AB128" s="55">
        <f>R128+T128</f>
        <v>28</v>
      </c>
      <c r="AC128" s="55">
        <f>S128+U128</f>
        <v>60</v>
      </c>
      <c r="AF128" s="44">
        <f>32*2</f>
        <v>64</v>
      </c>
    </row>
    <row r="129" spans="1:29" s="44" customFormat="1" ht="19.5" customHeight="1">
      <c r="A129" s="146"/>
      <c r="B129" s="150"/>
      <c r="C129" s="150"/>
      <c r="D129" s="151"/>
      <c r="E129" s="150"/>
      <c r="F129" s="150"/>
      <c r="G129" s="151"/>
      <c r="H129" s="150"/>
      <c r="I129" s="150"/>
      <c r="J129" s="151"/>
      <c r="K129" s="150"/>
      <c r="L129" s="150"/>
      <c r="M129" s="151"/>
      <c r="N129" s="150"/>
      <c r="O129" s="150"/>
      <c r="P129" s="151"/>
      <c r="Q129" s="153"/>
      <c r="R129" s="57"/>
      <c r="S129" s="57"/>
      <c r="T129" s="57"/>
      <c r="U129" s="57"/>
      <c r="V129" s="64"/>
      <c r="W129" s="64"/>
      <c r="X129" s="58"/>
      <c r="Y129" s="58"/>
      <c r="Z129" s="59"/>
      <c r="AA129" s="55"/>
      <c r="AB129" s="55"/>
      <c r="AC129" s="55"/>
    </row>
    <row r="130" spans="1:30" s="44" customFormat="1" ht="14.25" customHeight="1">
      <c r="A130" s="125"/>
      <c r="B130" s="121"/>
      <c r="C130" s="121"/>
      <c r="D130" s="123"/>
      <c r="E130" s="121"/>
      <c r="F130" s="121"/>
      <c r="G130" s="123"/>
      <c r="H130" s="121"/>
      <c r="I130" s="121"/>
      <c r="J130" s="123"/>
      <c r="K130" s="121"/>
      <c r="L130" s="121"/>
      <c r="M130" s="123"/>
      <c r="N130" s="121"/>
      <c r="O130" s="121"/>
      <c r="P130" s="123"/>
      <c r="Q130" s="75"/>
      <c r="R130" s="57"/>
      <c r="S130" s="57"/>
      <c r="T130" s="57"/>
      <c r="U130" s="57"/>
      <c r="V130" s="64"/>
      <c r="W130" s="64"/>
      <c r="X130" s="58"/>
      <c r="Y130" s="58"/>
      <c r="Z130" s="59"/>
      <c r="AA130" s="56"/>
      <c r="AB130" s="56">
        <f>R130+T130</f>
        <v>0</v>
      </c>
      <c r="AC130" s="56">
        <f>S130+U130</f>
        <v>0</v>
      </c>
      <c r="AD130" s="44">
        <f>14*3</f>
        <v>42</v>
      </c>
    </row>
    <row r="131" spans="1:29" s="44" customFormat="1" ht="42" customHeight="1">
      <c r="A131" s="124" t="s">
        <v>17</v>
      </c>
      <c r="B131" s="120" t="s">
        <v>70</v>
      </c>
      <c r="C131" s="120">
        <v>4</v>
      </c>
      <c r="D131" s="122" t="s">
        <v>69</v>
      </c>
      <c r="E131" s="120"/>
      <c r="F131" s="120"/>
      <c r="G131" s="122"/>
      <c r="H131" s="120" t="s">
        <v>70</v>
      </c>
      <c r="I131" s="120">
        <v>4</v>
      </c>
      <c r="J131" s="122" t="s">
        <v>69</v>
      </c>
      <c r="K131" s="120"/>
      <c r="L131" s="120"/>
      <c r="M131" s="122"/>
      <c r="N131" s="120" t="s">
        <v>70</v>
      </c>
      <c r="O131" s="120">
        <v>4</v>
      </c>
      <c r="P131" s="122" t="s">
        <v>69</v>
      </c>
      <c r="Q131" s="75"/>
      <c r="R131" s="57"/>
      <c r="S131" s="57"/>
      <c r="T131" s="57"/>
      <c r="U131" s="57"/>
      <c r="V131" s="64"/>
      <c r="W131" s="64"/>
      <c r="X131" s="58"/>
      <c r="Y131" s="58"/>
      <c r="Z131" s="59"/>
      <c r="AA131" s="56"/>
      <c r="AB131" s="56"/>
      <c r="AC131" s="56"/>
    </row>
    <row r="132" spans="1:29" s="44" customFormat="1" ht="12" customHeight="1">
      <c r="A132" s="125"/>
      <c r="B132" s="121"/>
      <c r="C132" s="121"/>
      <c r="D132" s="123"/>
      <c r="E132" s="121"/>
      <c r="F132" s="121"/>
      <c r="G132" s="123"/>
      <c r="H132" s="121"/>
      <c r="I132" s="121"/>
      <c r="J132" s="123"/>
      <c r="K132" s="121"/>
      <c r="L132" s="121"/>
      <c r="M132" s="123"/>
      <c r="N132" s="121"/>
      <c r="O132" s="121"/>
      <c r="P132" s="123"/>
      <c r="Q132" s="86"/>
      <c r="R132" s="82"/>
      <c r="S132" s="82"/>
      <c r="T132" s="82"/>
      <c r="U132" s="82"/>
      <c r="V132" s="83"/>
      <c r="W132" s="83"/>
      <c r="X132" s="84"/>
      <c r="Y132" s="84"/>
      <c r="Z132" s="85"/>
      <c r="AA132" s="55"/>
      <c r="AB132" s="55">
        <f>R132+T132</f>
        <v>0</v>
      </c>
      <c r="AC132" s="55">
        <f>S132+U132</f>
        <v>0</v>
      </c>
    </row>
    <row r="133" spans="1:26" s="66" customFormat="1" ht="17.25">
      <c r="A133" s="130" t="s">
        <v>103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9" s="44" customFormat="1" ht="15">
      <c r="A134" s="128" t="s">
        <v>35</v>
      </c>
      <c r="B134" s="131" t="s">
        <v>36</v>
      </c>
      <c r="C134" s="131"/>
      <c r="D134" s="131"/>
      <c r="E134" s="132" t="s">
        <v>37</v>
      </c>
      <c r="F134" s="132"/>
      <c r="G134" s="132"/>
      <c r="H134" s="131" t="s">
        <v>38</v>
      </c>
      <c r="I134" s="131"/>
      <c r="J134" s="131"/>
      <c r="K134" s="132" t="s">
        <v>39</v>
      </c>
      <c r="L134" s="132"/>
      <c r="M134" s="132"/>
      <c r="N134" s="131" t="s">
        <v>40</v>
      </c>
      <c r="O134" s="131"/>
      <c r="P134" s="131"/>
      <c r="Q134" s="128" t="s">
        <v>41</v>
      </c>
      <c r="R134" s="128"/>
      <c r="S134" s="128"/>
      <c r="T134" s="129" t="s">
        <v>42</v>
      </c>
      <c r="U134" s="129"/>
      <c r="V134" s="133" t="s">
        <v>43</v>
      </c>
      <c r="W134" s="133"/>
      <c r="X134" s="129" t="s">
        <v>44</v>
      </c>
      <c r="Y134" s="129"/>
      <c r="Z134" s="129"/>
      <c r="AA134" s="2"/>
      <c r="AB134" s="2"/>
      <c r="AC134" s="2"/>
    </row>
    <row r="135" spans="1:31" s="44" customFormat="1" ht="14.25" customHeight="1">
      <c r="A135" s="128"/>
      <c r="B135" s="128" t="s">
        <v>34</v>
      </c>
      <c r="C135" s="128" t="s">
        <v>11</v>
      </c>
      <c r="D135" s="128" t="s">
        <v>32</v>
      </c>
      <c r="E135" s="128" t="s">
        <v>34</v>
      </c>
      <c r="F135" s="128" t="s">
        <v>11</v>
      </c>
      <c r="G135" s="128" t="s">
        <v>32</v>
      </c>
      <c r="H135" s="128" t="s">
        <v>34</v>
      </c>
      <c r="I135" s="128" t="s">
        <v>11</v>
      </c>
      <c r="J135" s="128" t="s">
        <v>32</v>
      </c>
      <c r="K135" s="128" t="s">
        <v>34</v>
      </c>
      <c r="L135" s="128" t="s">
        <v>11</v>
      </c>
      <c r="M135" s="128" t="s">
        <v>32</v>
      </c>
      <c r="N135" s="128" t="s">
        <v>34</v>
      </c>
      <c r="O135" s="128" t="s">
        <v>11</v>
      </c>
      <c r="P135" s="128" t="s">
        <v>32</v>
      </c>
      <c r="Q135" s="128"/>
      <c r="R135" s="128"/>
      <c r="S135" s="128"/>
      <c r="T135" s="129"/>
      <c r="U135" s="129"/>
      <c r="V135" s="133"/>
      <c r="W135" s="133"/>
      <c r="X135" s="129"/>
      <c r="Y135" s="129"/>
      <c r="Z135" s="129"/>
      <c r="AA135" s="2"/>
      <c r="AB135" s="2"/>
      <c r="AC135" s="2"/>
      <c r="AE135" s="44">
        <f>60*45</f>
        <v>2700</v>
      </c>
    </row>
    <row r="136" spans="1:29" s="44" customFormat="1" ht="18.7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" t="s">
        <v>34</v>
      </c>
      <c r="R136" s="14" t="s">
        <v>13</v>
      </c>
      <c r="S136" s="14" t="s">
        <v>14</v>
      </c>
      <c r="T136" s="14" t="s">
        <v>13</v>
      </c>
      <c r="U136" s="14" t="s">
        <v>14</v>
      </c>
      <c r="V136" s="63" t="s">
        <v>13</v>
      </c>
      <c r="W136" s="63" t="s">
        <v>14</v>
      </c>
      <c r="X136" s="43" t="s">
        <v>13</v>
      </c>
      <c r="Y136" s="43" t="s">
        <v>14</v>
      </c>
      <c r="Z136" s="43" t="s">
        <v>15</v>
      </c>
      <c r="AA136" s="2"/>
      <c r="AB136" s="2"/>
      <c r="AC136" s="2"/>
    </row>
    <row r="137" spans="1:32" s="44" customFormat="1" ht="25.5" customHeight="1">
      <c r="A137" s="124" t="s">
        <v>16</v>
      </c>
      <c r="B137" s="120" t="s">
        <v>70</v>
      </c>
      <c r="C137" s="120">
        <v>4</v>
      </c>
      <c r="D137" s="122" t="s">
        <v>69</v>
      </c>
      <c r="E137" s="120" t="s">
        <v>70</v>
      </c>
      <c r="F137" s="120">
        <v>4</v>
      </c>
      <c r="G137" s="122" t="s">
        <v>69</v>
      </c>
      <c r="H137" s="120" t="s">
        <v>70</v>
      </c>
      <c r="I137" s="120">
        <v>4</v>
      </c>
      <c r="J137" s="122" t="s">
        <v>69</v>
      </c>
      <c r="K137" s="120" t="s">
        <v>70</v>
      </c>
      <c r="L137" s="120">
        <v>2</v>
      </c>
      <c r="M137" s="122" t="s">
        <v>69</v>
      </c>
      <c r="N137" s="120"/>
      <c r="O137" s="120"/>
      <c r="P137" s="122"/>
      <c r="Q137" s="138" t="s">
        <v>71</v>
      </c>
      <c r="R137" s="60">
        <v>28</v>
      </c>
      <c r="S137" s="60">
        <v>60</v>
      </c>
      <c r="T137" s="60">
        <v>0</v>
      </c>
      <c r="U137" s="60">
        <v>22</v>
      </c>
      <c r="V137" s="63">
        <f>X137-R137-T137</f>
        <v>0</v>
      </c>
      <c r="W137" s="63">
        <f>Y137-S137-U137</f>
        <v>0</v>
      </c>
      <c r="X137" s="61">
        <v>28</v>
      </c>
      <c r="Y137" s="61">
        <v>82</v>
      </c>
      <c r="Z137" s="62">
        <f>X137+Y137</f>
        <v>110</v>
      </c>
      <c r="AA137" s="55"/>
      <c r="AB137" s="55">
        <f>R137+T137</f>
        <v>28</v>
      </c>
      <c r="AC137" s="55">
        <f>S137+U137</f>
        <v>82</v>
      </c>
      <c r="AF137" s="44">
        <f>32*3</f>
        <v>96</v>
      </c>
    </row>
    <row r="138" spans="1:29" s="44" customFormat="1" ht="25.5" customHeight="1">
      <c r="A138" s="146"/>
      <c r="B138" s="150"/>
      <c r="C138" s="150"/>
      <c r="D138" s="151"/>
      <c r="E138" s="150"/>
      <c r="F138" s="150"/>
      <c r="G138" s="151"/>
      <c r="H138" s="150"/>
      <c r="I138" s="150"/>
      <c r="J138" s="151"/>
      <c r="K138" s="150"/>
      <c r="L138" s="150"/>
      <c r="M138" s="151"/>
      <c r="N138" s="150"/>
      <c r="O138" s="150"/>
      <c r="P138" s="151"/>
      <c r="Q138" s="139"/>
      <c r="R138" s="57"/>
      <c r="S138" s="57"/>
      <c r="T138" s="57"/>
      <c r="U138" s="57"/>
      <c r="V138" s="64"/>
      <c r="W138" s="64"/>
      <c r="X138" s="58"/>
      <c r="Y138" s="58"/>
      <c r="Z138" s="59"/>
      <c r="AA138" s="55"/>
      <c r="AB138" s="55"/>
      <c r="AC138" s="55"/>
    </row>
    <row r="139" spans="1:30" s="44" customFormat="1" ht="14.25" customHeight="1">
      <c r="A139" s="125"/>
      <c r="B139" s="121"/>
      <c r="C139" s="121"/>
      <c r="D139" s="123"/>
      <c r="E139" s="121"/>
      <c r="F139" s="121"/>
      <c r="G139" s="123"/>
      <c r="H139" s="121"/>
      <c r="I139" s="121"/>
      <c r="J139" s="123"/>
      <c r="K139" s="121"/>
      <c r="L139" s="121"/>
      <c r="M139" s="123"/>
      <c r="N139" s="121"/>
      <c r="O139" s="121"/>
      <c r="P139" s="123"/>
      <c r="Q139" s="75"/>
      <c r="R139" s="57"/>
      <c r="S139" s="57"/>
      <c r="T139" s="57"/>
      <c r="U139" s="57"/>
      <c r="V139" s="64"/>
      <c r="W139" s="64"/>
      <c r="X139" s="58"/>
      <c r="Y139" s="58"/>
      <c r="Z139" s="59"/>
      <c r="AA139" s="56"/>
      <c r="AB139" s="56">
        <f>R139+T139</f>
        <v>0</v>
      </c>
      <c r="AC139" s="56">
        <f>S139+U139</f>
        <v>0</v>
      </c>
      <c r="AD139" s="44">
        <f>14*3</f>
        <v>42</v>
      </c>
    </row>
    <row r="140" spans="1:29" s="44" customFormat="1" ht="42" customHeight="1">
      <c r="A140" s="124" t="s">
        <v>17</v>
      </c>
      <c r="B140" s="120" t="s">
        <v>70</v>
      </c>
      <c r="C140" s="120">
        <v>4</v>
      </c>
      <c r="D140" s="122" t="s">
        <v>69</v>
      </c>
      <c r="E140" s="120"/>
      <c r="F140" s="120"/>
      <c r="G140" s="122"/>
      <c r="H140" s="120" t="s">
        <v>70</v>
      </c>
      <c r="I140" s="120">
        <v>4</v>
      </c>
      <c r="J140" s="122" t="s">
        <v>69</v>
      </c>
      <c r="K140" s="120"/>
      <c r="L140" s="120"/>
      <c r="M140" s="122"/>
      <c r="N140" s="120"/>
      <c r="O140" s="120"/>
      <c r="P140" s="122"/>
      <c r="Q140" s="75"/>
      <c r="R140" s="57"/>
      <c r="S140" s="57"/>
      <c r="T140" s="57"/>
      <c r="U140" s="57"/>
      <c r="V140" s="64"/>
      <c r="W140" s="64"/>
      <c r="X140" s="58"/>
      <c r="Y140" s="58"/>
      <c r="Z140" s="59"/>
      <c r="AA140" s="56"/>
      <c r="AB140" s="56"/>
      <c r="AC140" s="56"/>
    </row>
    <row r="141" spans="1:29" s="44" customFormat="1" ht="20.25" customHeight="1">
      <c r="A141" s="125"/>
      <c r="B141" s="121"/>
      <c r="C141" s="121"/>
      <c r="D141" s="123"/>
      <c r="E141" s="121"/>
      <c r="F141" s="121"/>
      <c r="G141" s="123"/>
      <c r="H141" s="121"/>
      <c r="I141" s="121"/>
      <c r="J141" s="123"/>
      <c r="K141" s="121"/>
      <c r="L141" s="121"/>
      <c r="M141" s="123"/>
      <c r="N141" s="121"/>
      <c r="O141" s="121"/>
      <c r="P141" s="123"/>
      <c r="Q141" s="86"/>
      <c r="R141" s="82"/>
      <c r="S141" s="82"/>
      <c r="T141" s="82"/>
      <c r="U141" s="82"/>
      <c r="V141" s="83"/>
      <c r="W141" s="83"/>
      <c r="X141" s="84"/>
      <c r="Y141" s="84"/>
      <c r="Z141" s="85"/>
      <c r="AA141" s="55"/>
      <c r="AB141" s="55">
        <f>R141+T141</f>
        <v>0</v>
      </c>
      <c r="AC141" s="55">
        <f>S141+U141</f>
        <v>0</v>
      </c>
    </row>
    <row r="142" spans="1:26" s="66" customFormat="1" ht="17.25">
      <c r="A142" s="130" t="s">
        <v>93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9" s="44" customFormat="1" ht="15">
      <c r="A143" s="128" t="s">
        <v>35</v>
      </c>
      <c r="B143" s="131" t="s">
        <v>36</v>
      </c>
      <c r="C143" s="131"/>
      <c r="D143" s="131"/>
      <c r="E143" s="132" t="s">
        <v>37</v>
      </c>
      <c r="F143" s="132"/>
      <c r="G143" s="132"/>
      <c r="H143" s="131" t="s">
        <v>38</v>
      </c>
      <c r="I143" s="131"/>
      <c r="J143" s="131"/>
      <c r="K143" s="132" t="s">
        <v>39</v>
      </c>
      <c r="L143" s="132"/>
      <c r="M143" s="132"/>
      <c r="N143" s="131" t="s">
        <v>40</v>
      </c>
      <c r="O143" s="131"/>
      <c r="P143" s="131"/>
      <c r="Q143" s="128" t="s">
        <v>41</v>
      </c>
      <c r="R143" s="128"/>
      <c r="S143" s="128"/>
      <c r="T143" s="129" t="s">
        <v>42</v>
      </c>
      <c r="U143" s="129"/>
      <c r="V143" s="133" t="s">
        <v>43</v>
      </c>
      <c r="W143" s="133"/>
      <c r="X143" s="129" t="s">
        <v>44</v>
      </c>
      <c r="Y143" s="129"/>
      <c r="Z143" s="129"/>
      <c r="AA143" s="2"/>
      <c r="AB143" s="2"/>
      <c r="AC143" s="2"/>
    </row>
    <row r="144" spans="1:31" s="44" customFormat="1" ht="14.25" customHeight="1">
      <c r="A144" s="128"/>
      <c r="B144" s="128" t="s">
        <v>34</v>
      </c>
      <c r="C144" s="128" t="s">
        <v>11</v>
      </c>
      <c r="D144" s="128" t="s">
        <v>32</v>
      </c>
      <c r="E144" s="128" t="s">
        <v>34</v>
      </c>
      <c r="F144" s="128" t="s">
        <v>11</v>
      </c>
      <c r="G144" s="128" t="s">
        <v>32</v>
      </c>
      <c r="H144" s="128" t="s">
        <v>34</v>
      </c>
      <c r="I144" s="128" t="s">
        <v>11</v>
      </c>
      <c r="J144" s="128" t="s">
        <v>32</v>
      </c>
      <c r="K144" s="128" t="s">
        <v>34</v>
      </c>
      <c r="L144" s="128" t="s">
        <v>11</v>
      </c>
      <c r="M144" s="128" t="s">
        <v>32</v>
      </c>
      <c r="N144" s="128" t="s">
        <v>34</v>
      </c>
      <c r="O144" s="128" t="s">
        <v>11</v>
      </c>
      <c r="P144" s="128" t="s">
        <v>32</v>
      </c>
      <c r="Q144" s="128"/>
      <c r="R144" s="128"/>
      <c r="S144" s="128"/>
      <c r="T144" s="129"/>
      <c r="U144" s="129"/>
      <c r="V144" s="133"/>
      <c r="W144" s="133"/>
      <c r="X144" s="129"/>
      <c r="Y144" s="129"/>
      <c r="Z144" s="129"/>
      <c r="AA144" s="2"/>
      <c r="AB144" s="2"/>
      <c r="AC144" s="2"/>
      <c r="AE144" s="44">
        <f>60*45</f>
        <v>2700</v>
      </c>
    </row>
    <row r="145" spans="1:29" s="44" customFormat="1" ht="18.7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" t="s">
        <v>34</v>
      </c>
      <c r="R145" s="14" t="s">
        <v>13</v>
      </c>
      <c r="S145" s="14" t="s">
        <v>14</v>
      </c>
      <c r="T145" s="14" t="s">
        <v>13</v>
      </c>
      <c r="U145" s="14" t="s">
        <v>14</v>
      </c>
      <c r="V145" s="63" t="s">
        <v>13</v>
      </c>
      <c r="W145" s="63" t="s">
        <v>14</v>
      </c>
      <c r="X145" s="43" t="s">
        <v>13</v>
      </c>
      <c r="Y145" s="43" t="s">
        <v>14</v>
      </c>
      <c r="Z145" s="43" t="s">
        <v>15</v>
      </c>
      <c r="AA145" s="2"/>
      <c r="AB145" s="2"/>
      <c r="AC145" s="2"/>
    </row>
    <row r="146" spans="1:32" s="44" customFormat="1" ht="12" customHeight="1">
      <c r="A146" s="124" t="s">
        <v>16</v>
      </c>
      <c r="B146" s="154" t="s">
        <v>105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6"/>
      <c r="Q146" s="138"/>
      <c r="R146" s="60"/>
      <c r="S146" s="60"/>
      <c r="T146" s="60"/>
      <c r="U146" s="60"/>
      <c r="V146" s="63"/>
      <c r="W146" s="63"/>
      <c r="X146" s="61"/>
      <c r="Y146" s="61"/>
      <c r="Z146" s="62"/>
      <c r="AA146" s="55"/>
      <c r="AB146" s="55">
        <f>R146+T146</f>
        <v>0</v>
      </c>
      <c r="AC146" s="55">
        <f>S146+U146</f>
        <v>0</v>
      </c>
      <c r="AF146" s="44">
        <f>32*3</f>
        <v>96</v>
      </c>
    </row>
    <row r="147" spans="1:29" s="44" customFormat="1" ht="25.5" customHeight="1" hidden="1">
      <c r="A147" s="146"/>
      <c r="B147" s="157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9"/>
      <c r="Q147" s="139"/>
      <c r="R147" s="57"/>
      <c r="S147" s="57"/>
      <c r="T147" s="57"/>
      <c r="U147" s="57"/>
      <c r="V147" s="64"/>
      <c r="W147" s="64"/>
      <c r="X147" s="58"/>
      <c r="Y147" s="58"/>
      <c r="Z147" s="59"/>
      <c r="AA147" s="55"/>
      <c r="AB147" s="55"/>
      <c r="AC147" s="55"/>
    </row>
    <row r="148" spans="1:30" s="44" customFormat="1" ht="5.25" customHeight="1">
      <c r="A148" s="125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9"/>
      <c r="Q148" s="75"/>
      <c r="R148" s="57"/>
      <c r="S148" s="57"/>
      <c r="T148" s="57"/>
      <c r="U148" s="57"/>
      <c r="V148" s="64"/>
      <c r="W148" s="64"/>
      <c r="X148" s="58"/>
      <c r="Y148" s="58"/>
      <c r="Z148" s="59"/>
      <c r="AA148" s="56"/>
      <c r="AB148" s="56">
        <f>R148+T148</f>
        <v>0</v>
      </c>
      <c r="AC148" s="56">
        <f>S148+U148</f>
        <v>0</v>
      </c>
      <c r="AD148" s="44">
        <f>14*3</f>
        <v>42</v>
      </c>
    </row>
    <row r="149" spans="1:29" s="44" customFormat="1" ht="8.25" customHeight="1">
      <c r="A149" s="124" t="s">
        <v>17</v>
      </c>
      <c r="B149" s="157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9"/>
      <c r="Q149" s="75"/>
      <c r="R149" s="57"/>
      <c r="S149" s="57"/>
      <c r="T149" s="57"/>
      <c r="U149" s="57"/>
      <c r="V149" s="64"/>
      <c r="W149" s="64"/>
      <c r="X149" s="58"/>
      <c r="Y149" s="58"/>
      <c r="Z149" s="59"/>
      <c r="AA149" s="56"/>
      <c r="AB149" s="56"/>
      <c r="AC149" s="56"/>
    </row>
    <row r="150" spans="1:29" s="44" customFormat="1" ht="6" customHeight="1" hidden="1">
      <c r="A150" s="125"/>
      <c r="B150" s="160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2"/>
      <c r="Q150" s="86"/>
      <c r="R150" s="82"/>
      <c r="S150" s="82"/>
      <c r="T150" s="82"/>
      <c r="U150" s="82"/>
      <c r="V150" s="83"/>
      <c r="W150" s="83"/>
      <c r="X150" s="84"/>
      <c r="Y150" s="84"/>
      <c r="Z150" s="85"/>
      <c r="AA150" s="55"/>
      <c r="AB150" s="55">
        <f>R150+T150</f>
        <v>0</v>
      </c>
      <c r="AC150" s="55">
        <f>S150+U150</f>
        <v>0</v>
      </c>
    </row>
    <row r="151" spans="1:26" s="66" customFormat="1" ht="17.25">
      <c r="A151" s="130" t="s">
        <v>94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9" s="44" customFormat="1" ht="15">
      <c r="A152" s="128" t="s">
        <v>35</v>
      </c>
      <c r="B152" s="131" t="s">
        <v>36</v>
      </c>
      <c r="C152" s="131"/>
      <c r="D152" s="131"/>
      <c r="E152" s="132" t="s">
        <v>37</v>
      </c>
      <c r="F152" s="132"/>
      <c r="G152" s="132"/>
      <c r="H152" s="131" t="s">
        <v>38</v>
      </c>
      <c r="I152" s="131"/>
      <c r="J152" s="131"/>
      <c r="K152" s="132" t="s">
        <v>39</v>
      </c>
      <c r="L152" s="132"/>
      <c r="M152" s="132"/>
      <c r="N152" s="131" t="s">
        <v>40</v>
      </c>
      <c r="O152" s="131"/>
      <c r="P152" s="131"/>
      <c r="Q152" s="128" t="s">
        <v>41</v>
      </c>
      <c r="R152" s="128"/>
      <c r="S152" s="128"/>
      <c r="T152" s="129" t="s">
        <v>42</v>
      </c>
      <c r="U152" s="129"/>
      <c r="V152" s="133" t="s">
        <v>43</v>
      </c>
      <c r="W152" s="133"/>
      <c r="X152" s="129" t="s">
        <v>44</v>
      </c>
      <c r="Y152" s="129"/>
      <c r="Z152" s="129"/>
      <c r="AA152" s="2"/>
      <c r="AB152" s="2"/>
      <c r="AC152" s="2"/>
    </row>
    <row r="153" spans="1:31" s="44" customFormat="1" ht="14.25" customHeight="1">
      <c r="A153" s="128"/>
      <c r="B153" s="128" t="s">
        <v>34</v>
      </c>
      <c r="C153" s="128" t="s">
        <v>11</v>
      </c>
      <c r="D153" s="128" t="s">
        <v>32</v>
      </c>
      <c r="E153" s="128" t="s">
        <v>34</v>
      </c>
      <c r="F153" s="128" t="s">
        <v>11</v>
      </c>
      <c r="G153" s="128" t="s">
        <v>32</v>
      </c>
      <c r="H153" s="128" t="s">
        <v>34</v>
      </c>
      <c r="I153" s="128" t="s">
        <v>11</v>
      </c>
      <c r="J153" s="128" t="s">
        <v>32</v>
      </c>
      <c r="K153" s="128" t="s">
        <v>34</v>
      </c>
      <c r="L153" s="128" t="s">
        <v>11</v>
      </c>
      <c r="M153" s="128" t="s">
        <v>32</v>
      </c>
      <c r="N153" s="128" t="s">
        <v>34</v>
      </c>
      <c r="O153" s="128" t="s">
        <v>11</v>
      </c>
      <c r="P153" s="128" t="s">
        <v>32</v>
      </c>
      <c r="Q153" s="128"/>
      <c r="R153" s="128"/>
      <c r="S153" s="128"/>
      <c r="T153" s="129"/>
      <c r="U153" s="129"/>
      <c r="V153" s="133"/>
      <c r="W153" s="133"/>
      <c r="X153" s="129"/>
      <c r="Y153" s="129"/>
      <c r="Z153" s="129"/>
      <c r="AA153" s="2"/>
      <c r="AB153" s="2"/>
      <c r="AC153" s="2"/>
      <c r="AE153" s="44">
        <f>60*45</f>
        <v>2700</v>
      </c>
    </row>
    <row r="154" spans="1:29" s="44" customFormat="1" ht="18.75" customHeight="1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" t="s">
        <v>34</v>
      </c>
      <c r="R154" s="14" t="s">
        <v>13</v>
      </c>
      <c r="S154" s="14" t="s">
        <v>14</v>
      </c>
      <c r="T154" s="14" t="s">
        <v>13</v>
      </c>
      <c r="U154" s="14" t="s">
        <v>14</v>
      </c>
      <c r="V154" s="63" t="s">
        <v>13</v>
      </c>
      <c r="W154" s="63" t="s">
        <v>14</v>
      </c>
      <c r="X154" s="43" t="s">
        <v>13</v>
      </c>
      <c r="Y154" s="43" t="s">
        <v>14</v>
      </c>
      <c r="Z154" s="43" t="s">
        <v>15</v>
      </c>
      <c r="AA154" s="2"/>
      <c r="AB154" s="2"/>
      <c r="AC154" s="2"/>
    </row>
    <row r="155" spans="1:32" s="44" customFormat="1" ht="15" customHeight="1">
      <c r="A155" s="124" t="s">
        <v>16</v>
      </c>
      <c r="B155" s="140" t="s">
        <v>76</v>
      </c>
      <c r="C155" s="141"/>
      <c r="D155" s="142"/>
      <c r="E155" s="140" t="s">
        <v>76</v>
      </c>
      <c r="F155" s="141"/>
      <c r="G155" s="142"/>
      <c r="H155" s="140" t="s">
        <v>76</v>
      </c>
      <c r="I155" s="141"/>
      <c r="J155" s="142"/>
      <c r="K155" s="140" t="s">
        <v>76</v>
      </c>
      <c r="L155" s="141"/>
      <c r="M155" s="142"/>
      <c r="N155" s="140" t="s">
        <v>76</v>
      </c>
      <c r="O155" s="141"/>
      <c r="P155" s="142"/>
      <c r="Q155" s="138"/>
      <c r="R155" s="60"/>
      <c r="S155" s="60"/>
      <c r="T155" s="60"/>
      <c r="U155" s="60"/>
      <c r="V155" s="63"/>
      <c r="W155" s="63"/>
      <c r="X155" s="61"/>
      <c r="Y155" s="61"/>
      <c r="Z155" s="62"/>
      <c r="AA155" s="55"/>
      <c r="AB155" s="55">
        <f>R155+T155</f>
        <v>0</v>
      </c>
      <c r="AC155" s="55">
        <f>S155+U155</f>
        <v>0</v>
      </c>
      <c r="AF155" s="44">
        <f>32*3</f>
        <v>96</v>
      </c>
    </row>
    <row r="156" spans="1:29" s="44" customFormat="1" ht="25.5" customHeight="1" hidden="1">
      <c r="A156" s="146"/>
      <c r="B156" s="147"/>
      <c r="C156" s="148"/>
      <c r="D156" s="149"/>
      <c r="E156" s="147"/>
      <c r="F156" s="148"/>
      <c r="G156" s="149"/>
      <c r="H156" s="147"/>
      <c r="I156" s="148"/>
      <c r="J156" s="149"/>
      <c r="K156" s="147"/>
      <c r="L156" s="148"/>
      <c r="M156" s="149"/>
      <c r="N156" s="147"/>
      <c r="O156" s="148"/>
      <c r="P156" s="149"/>
      <c r="Q156" s="139"/>
      <c r="R156" s="57"/>
      <c r="S156" s="57"/>
      <c r="T156" s="57"/>
      <c r="U156" s="57"/>
      <c r="V156" s="64"/>
      <c r="W156" s="64"/>
      <c r="X156" s="58"/>
      <c r="Y156" s="58"/>
      <c r="Z156" s="59"/>
      <c r="AA156" s="55"/>
      <c r="AB156" s="55"/>
      <c r="AC156" s="55"/>
    </row>
    <row r="157" spans="1:30" s="44" customFormat="1" ht="6" customHeight="1">
      <c r="A157" s="125"/>
      <c r="B157" s="143"/>
      <c r="C157" s="144"/>
      <c r="D157" s="145"/>
      <c r="E157" s="143"/>
      <c r="F157" s="144"/>
      <c r="G157" s="145"/>
      <c r="H157" s="147"/>
      <c r="I157" s="148"/>
      <c r="J157" s="149"/>
      <c r="K157" s="143"/>
      <c r="L157" s="144"/>
      <c r="M157" s="145"/>
      <c r="N157" s="143"/>
      <c r="O157" s="144"/>
      <c r="P157" s="145"/>
      <c r="Q157" s="75"/>
      <c r="R157" s="57"/>
      <c r="S157" s="57"/>
      <c r="T157" s="57"/>
      <c r="U157" s="57"/>
      <c r="V157" s="64"/>
      <c r="W157" s="64"/>
      <c r="X157" s="58"/>
      <c r="Y157" s="58"/>
      <c r="Z157" s="59"/>
      <c r="AA157" s="56"/>
      <c r="AB157" s="56">
        <f>R157+T157</f>
        <v>0</v>
      </c>
      <c r="AC157" s="56">
        <f>S157+U157</f>
        <v>0</v>
      </c>
      <c r="AD157" s="44">
        <f>14*3</f>
        <v>42</v>
      </c>
    </row>
    <row r="158" spans="1:29" s="44" customFormat="1" ht="42" customHeight="1">
      <c r="A158" s="124" t="s">
        <v>17</v>
      </c>
      <c r="B158" s="140" t="s">
        <v>108</v>
      </c>
      <c r="C158" s="141"/>
      <c r="D158" s="142"/>
      <c r="E158" s="140" t="s">
        <v>73</v>
      </c>
      <c r="F158" s="141"/>
      <c r="G158" s="142"/>
      <c r="H158" s="147"/>
      <c r="I158" s="148"/>
      <c r="J158" s="149"/>
      <c r="K158" s="140" t="s">
        <v>72</v>
      </c>
      <c r="L158" s="141"/>
      <c r="M158" s="142"/>
      <c r="N158" s="140" t="s">
        <v>73</v>
      </c>
      <c r="O158" s="141"/>
      <c r="P158" s="142"/>
      <c r="Q158" s="75"/>
      <c r="R158" s="57"/>
      <c r="S158" s="57"/>
      <c r="T158" s="57"/>
      <c r="U158" s="57"/>
      <c r="V158" s="64"/>
      <c r="W158" s="64"/>
      <c r="X158" s="58"/>
      <c r="Y158" s="58"/>
      <c r="Z158" s="59"/>
      <c r="AA158" s="56"/>
      <c r="AB158" s="56"/>
      <c r="AC158" s="56"/>
    </row>
    <row r="159" spans="1:29" s="44" customFormat="1" ht="20.25" customHeight="1">
      <c r="A159" s="125"/>
      <c r="B159" s="143"/>
      <c r="C159" s="144"/>
      <c r="D159" s="145"/>
      <c r="E159" s="143"/>
      <c r="F159" s="144"/>
      <c r="G159" s="145"/>
      <c r="H159" s="143"/>
      <c r="I159" s="144"/>
      <c r="J159" s="145"/>
      <c r="K159" s="143"/>
      <c r="L159" s="144"/>
      <c r="M159" s="145"/>
      <c r="N159" s="143"/>
      <c r="O159" s="144"/>
      <c r="P159" s="145"/>
      <c r="Q159" s="86"/>
      <c r="R159" s="82"/>
      <c r="S159" s="82"/>
      <c r="T159" s="82"/>
      <c r="U159" s="82"/>
      <c r="V159" s="83"/>
      <c r="W159" s="83"/>
      <c r="X159" s="84"/>
      <c r="Y159" s="84"/>
      <c r="Z159" s="85"/>
      <c r="AA159" s="55"/>
      <c r="AB159" s="55">
        <f>R159+T159</f>
        <v>0</v>
      </c>
      <c r="AC159" s="55">
        <f>S159+U159</f>
        <v>0</v>
      </c>
    </row>
    <row r="160" spans="1:26" ht="14.25" customHeight="1">
      <c r="A160" s="46" t="s">
        <v>45</v>
      </c>
      <c r="B160" s="47"/>
      <c r="C160" s="134" t="s">
        <v>57</v>
      </c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31" ht="15">
      <c r="A161" s="50"/>
      <c r="B161" s="47"/>
      <c r="C161" s="54" t="s">
        <v>46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49"/>
      <c r="R161" s="49"/>
      <c r="S161" s="49"/>
      <c r="T161" s="49"/>
      <c r="U161" s="49"/>
      <c r="V161" s="49"/>
      <c r="W161" s="47"/>
      <c r="X161" s="47"/>
      <c r="Y161" s="47"/>
      <c r="Z161" s="47"/>
      <c r="AE161" s="4">
        <f>16*2</f>
        <v>32</v>
      </c>
    </row>
    <row r="163" spans="1:26" ht="14.25" customHeight="1">
      <c r="A163" s="48" t="s">
        <v>47</v>
      </c>
      <c r="C163" s="51"/>
      <c r="D163" s="49"/>
      <c r="E163" s="49"/>
      <c r="F163" s="51"/>
      <c r="G163" s="52"/>
      <c r="K163" s="47"/>
      <c r="L163" s="45"/>
      <c r="M163" s="47"/>
      <c r="N163" s="47"/>
      <c r="O163" s="45"/>
      <c r="P163" s="47"/>
      <c r="Q163" s="47"/>
      <c r="R163" s="47"/>
      <c r="S163" s="47"/>
      <c r="T163" s="47"/>
      <c r="U163" s="47"/>
      <c r="V163" s="47"/>
      <c r="W163" s="47"/>
      <c r="X163" s="47"/>
      <c r="Y163" s="47" t="s">
        <v>31</v>
      </c>
      <c r="Z163" s="47"/>
    </row>
    <row r="164" spans="1:26" ht="14.25">
      <c r="A164" s="3" t="s">
        <v>33</v>
      </c>
      <c r="B164" s="3"/>
      <c r="C164" s="3"/>
      <c r="D164" s="3"/>
      <c r="E164" s="3"/>
      <c r="F164" s="5"/>
      <c r="G164" s="136" t="s">
        <v>51</v>
      </c>
      <c r="H164" s="136"/>
      <c r="I164" s="136"/>
      <c r="J164" s="136"/>
      <c r="O164" s="53"/>
      <c r="P164" s="53"/>
      <c r="Q164" s="53"/>
      <c r="R164" s="136" t="s">
        <v>74</v>
      </c>
      <c r="S164" s="136"/>
      <c r="T164" s="136"/>
      <c r="U164" s="136"/>
      <c r="V164" s="136"/>
      <c r="W164" s="136"/>
      <c r="X164" s="136"/>
      <c r="Y164" s="136"/>
      <c r="Z164" s="136"/>
    </row>
    <row r="165" spans="1:26" ht="14.25">
      <c r="A165" s="3" t="s">
        <v>50</v>
      </c>
      <c r="B165" s="3"/>
      <c r="C165" s="3"/>
      <c r="D165" s="3"/>
      <c r="E165" s="3"/>
      <c r="F165" s="5"/>
      <c r="G165" s="136" t="s">
        <v>52</v>
      </c>
      <c r="H165" s="136"/>
      <c r="I165" s="136"/>
      <c r="J165" s="136"/>
      <c r="O165" s="7"/>
      <c r="P165" s="7"/>
      <c r="Q165" s="7"/>
      <c r="R165" s="7"/>
      <c r="S165" s="7"/>
      <c r="T165" s="7"/>
      <c r="W165" s="7"/>
      <c r="X165" s="7"/>
      <c r="Y165" s="7"/>
      <c r="Z165" s="7"/>
    </row>
    <row r="170" spans="7:26" s="65" customFormat="1" ht="16.5">
      <c r="G170" s="137" t="s">
        <v>53</v>
      </c>
      <c r="H170" s="137"/>
      <c r="I170" s="137"/>
      <c r="J170" s="137"/>
      <c r="R170" s="137" t="s">
        <v>54</v>
      </c>
      <c r="S170" s="137"/>
      <c r="T170" s="137"/>
      <c r="U170" s="137"/>
      <c r="V170" s="137"/>
      <c r="W170" s="137"/>
      <c r="X170" s="137"/>
      <c r="Y170" s="137"/>
      <c r="Z170" s="137"/>
    </row>
    <row r="171" spans="11:26" s="65" customFormat="1" ht="16.5">
      <c r="K171" s="67"/>
      <c r="L171" s="67"/>
      <c r="M171" s="67"/>
      <c r="N171" s="67"/>
      <c r="R171" s="67"/>
      <c r="S171" s="67"/>
      <c r="T171" s="67"/>
      <c r="U171" s="67"/>
      <c r="V171" s="67"/>
      <c r="W171" s="67"/>
      <c r="X171" s="67"/>
      <c r="Y171" s="67"/>
      <c r="Z171" s="67"/>
    </row>
  </sheetData>
  <sheetProtection/>
  <mergeCells count="1010">
    <mergeCell ref="A1:I1"/>
    <mergeCell ref="O1:Z1"/>
    <mergeCell ref="A2:I2"/>
    <mergeCell ref="O2:Z2"/>
    <mergeCell ref="A3:I3"/>
    <mergeCell ref="O3:Z3"/>
    <mergeCell ref="A5:Z5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5:I16"/>
    <mergeCell ref="J15:J16"/>
    <mergeCell ref="K15:K17"/>
    <mergeCell ref="L15:L17"/>
    <mergeCell ref="M15:M17"/>
    <mergeCell ref="N15:N17"/>
    <mergeCell ref="O15:O17"/>
    <mergeCell ref="P15:P17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G25"/>
    <mergeCell ref="K22:K23"/>
    <mergeCell ref="L22:L23"/>
    <mergeCell ref="M22:M23"/>
    <mergeCell ref="N22:N23"/>
    <mergeCell ref="O22:O23"/>
    <mergeCell ref="P22:P23"/>
    <mergeCell ref="A24:A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Z26"/>
    <mergeCell ref="A27:A29"/>
    <mergeCell ref="B27:D27"/>
    <mergeCell ref="E27:G27"/>
    <mergeCell ref="H27:J27"/>
    <mergeCell ref="K27:M27"/>
    <mergeCell ref="N27:P27"/>
    <mergeCell ref="Q27:S28"/>
    <mergeCell ref="T27:U28"/>
    <mergeCell ref="V27:W28"/>
    <mergeCell ref="X27:Z28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Z34"/>
    <mergeCell ref="A35:A37"/>
    <mergeCell ref="B35:D35"/>
    <mergeCell ref="E35:G35"/>
    <mergeCell ref="H35:J35"/>
    <mergeCell ref="K35:M35"/>
    <mergeCell ref="N35:P35"/>
    <mergeCell ref="Q35:S36"/>
    <mergeCell ref="T35:U36"/>
    <mergeCell ref="V35:W36"/>
    <mergeCell ref="X35:Z36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Z42"/>
    <mergeCell ref="A43:A45"/>
    <mergeCell ref="B43:D43"/>
    <mergeCell ref="E43:G43"/>
    <mergeCell ref="H43:J43"/>
    <mergeCell ref="K43:M43"/>
    <mergeCell ref="N43:P43"/>
    <mergeCell ref="Q43:S44"/>
    <mergeCell ref="T43:U44"/>
    <mergeCell ref="V43:W44"/>
    <mergeCell ref="X43:Z44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A50:Z50"/>
    <mergeCell ref="A51:A53"/>
    <mergeCell ref="B51:D51"/>
    <mergeCell ref="E51:G51"/>
    <mergeCell ref="H51:J51"/>
    <mergeCell ref="K51:M51"/>
    <mergeCell ref="N51:P51"/>
    <mergeCell ref="Q51:S52"/>
    <mergeCell ref="T51:U52"/>
    <mergeCell ref="V51:W52"/>
    <mergeCell ref="X51:Z52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66:Z66"/>
    <mergeCell ref="A67:A69"/>
    <mergeCell ref="B67:D67"/>
    <mergeCell ref="E67:G67"/>
    <mergeCell ref="H67:J67"/>
    <mergeCell ref="K67:M67"/>
    <mergeCell ref="N67:P67"/>
    <mergeCell ref="Q67:S68"/>
    <mergeCell ref="T67:U68"/>
    <mergeCell ref="V67:W68"/>
    <mergeCell ref="X67:Z68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A74:Z74"/>
    <mergeCell ref="A75:A77"/>
    <mergeCell ref="B75:D75"/>
    <mergeCell ref="E75:G75"/>
    <mergeCell ref="H75:J75"/>
    <mergeCell ref="K75:M75"/>
    <mergeCell ref="N75:P75"/>
    <mergeCell ref="Q75:S76"/>
    <mergeCell ref="T75:U76"/>
    <mergeCell ref="V75:W76"/>
    <mergeCell ref="X75:Z76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A82:Z82"/>
    <mergeCell ref="A83:A85"/>
    <mergeCell ref="B83:D83"/>
    <mergeCell ref="E83:G83"/>
    <mergeCell ref="H83:J83"/>
    <mergeCell ref="K83:M83"/>
    <mergeCell ref="N83:P83"/>
    <mergeCell ref="Q83:S84"/>
    <mergeCell ref="T83:U84"/>
    <mergeCell ref="V83:W84"/>
    <mergeCell ref="X83:Z84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P122:P123"/>
    <mergeCell ref="O122:O123"/>
    <mergeCell ref="N122:N123"/>
    <mergeCell ref="M122:M123"/>
    <mergeCell ref="L122:L123"/>
    <mergeCell ref="P119:P121"/>
    <mergeCell ref="O119:O121"/>
    <mergeCell ref="N119:N121"/>
    <mergeCell ref="M119:M121"/>
    <mergeCell ref="K122:K123"/>
    <mergeCell ref="J122:J123"/>
    <mergeCell ref="I122:I123"/>
    <mergeCell ref="H122:H123"/>
    <mergeCell ref="G122:G123"/>
    <mergeCell ref="F122:F123"/>
    <mergeCell ref="E122:E123"/>
    <mergeCell ref="D122:D123"/>
    <mergeCell ref="C122:C123"/>
    <mergeCell ref="B122:B123"/>
    <mergeCell ref="A122:A123"/>
    <mergeCell ref="Q119:Q120"/>
    <mergeCell ref="L119:L121"/>
    <mergeCell ref="K119:K121"/>
    <mergeCell ref="J119:J121"/>
    <mergeCell ref="I119:I121"/>
    <mergeCell ref="B94:B95"/>
    <mergeCell ref="C94:C95"/>
    <mergeCell ref="D94:D95"/>
    <mergeCell ref="E94:E95"/>
    <mergeCell ref="F94:F95"/>
    <mergeCell ref="G94:G95"/>
    <mergeCell ref="J94:J95"/>
    <mergeCell ref="K94:K95"/>
    <mergeCell ref="L94:L95"/>
    <mergeCell ref="M94:M95"/>
    <mergeCell ref="N94:N95"/>
    <mergeCell ref="O94:O95"/>
    <mergeCell ref="P94:P95"/>
    <mergeCell ref="B96:B97"/>
    <mergeCell ref="C96:C97"/>
    <mergeCell ref="D96:D97"/>
    <mergeCell ref="E96:E97"/>
    <mergeCell ref="F96:F97"/>
    <mergeCell ref="G96:G97"/>
    <mergeCell ref="H96:H97"/>
    <mergeCell ref="H94:H95"/>
    <mergeCell ref="J96:J97"/>
    <mergeCell ref="K96:K97"/>
    <mergeCell ref="L96:L97"/>
    <mergeCell ref="M96:M97"/>
    <mergeCell ref="N96:N97"/>
    <mergeCell ref="O96:O97"/>
    <mergeCell ref="P96:P97"/>
    <mergeCell ref="H119:H121"/>
    <mergeCell ref="G119:G121"/>
    <mergeCell ref="F119:F121"/>
    <mergeCell ref="A98:Z98"/>
    <mergeCell ref="A99:A101"/>
    <mergeCell ref="B99:D99"/>
    <mergeCell ref="E119:E121"/>
    <mergeCell ref="D119:D121"/>
    <mergeCell ref="P117:P118"/>
    <mergeCell ref="O117:O118"/>
    <mergeCell ref="N117:N118"/>
    <mergeCell ref="M117:M118"/>
    <mergeCell ref="E117:E118"/>
    <mergeCell ref="D117:D118"/>
    <mergeCell ref="C119:C121"/>
    <mergeCell ref="B119:B121"/>
    <mergeCell ref="A119:A121"/>
    <mergeCell ref="L117:L118"/>
    <mergeCell ref="K117:K118"/>
    <mergeCell ref="J117:J118"/>
    <mergeCell ref="I117:I118"/>
    <mergeCell ref="H117:H118"/>
    <mergeCell ref="G117:G118"/>
    <mergeCell ref="F117:F118"/>
    <mergeCell ref="C117:C118"/>
    <mergeCell ref="B117:B118"/>
    <mergeCell ref="X116:Z117"/>
    <mergeCell ref="V116:W117"/>
    <mergeCell ref="T116:U117"/>
    <mergeCell ref="Q116:S117"/>
    <mergeCell ref="N116:P116"/>
    <mergeCell ref="K116:M116"/>
    <mergeCell ref="H116:J116"/>
    <mergeCell ref="E116:G116"/>
    <mergeCell ref="B102:B103"/>
    <mergeCell ref="C102:C103"/>
    <mergeCell ref="D102:D103"/>
    <mergeCell ref="E102:E103"/>
    <mergeCell ref="B116:D116"/>
    <mergeCell ref="A116:A118"/>
    <mergeCell ref="A115:Z115"/>
    <mergeCell ref="H137:H139"/>
    <mergeCell ref="I137:I139"/>
    <mergeCell ref="J137:J139"/>
    <mergeCell ref="K137:K139"/>
    <mergeCell ref="L137:L139"/>
    <mergeCell ref="M137:M139"/>
    <mergeCell ref="N137:N139"/>
    <mergeCell ref="B104:B105"/>
    <mergeCell ref="C104:C105"/>
    <mergeCell ref="D104:D105"/>
    <mergeCell ref="E104:E105"/>
    <mergeCell ref="O137:O139"/>
    <mergeCell ref="P137:P139"/>
    <mergeCell ref="H140:H141"/>
    <mergeCell ref="I140:I141"/>
    <mergeCell ref="J140:J141"/>
    <mergeCell ref="K140:K141"/>
    <mergeCell ref="L140:L141"/>
    <mergeCell ref="M140:M141"/>
    <mergeCell ref="A90:Z90"/>
    <mergeCell ref="A91:A93"/>
    <mergeCell ref="B91:D91"/>
    <mergeCell ref="E91:G91"/>
    <mergeCell ref="H91:J91"/>
    <mergeCell ref="K91:M91"/>
    <mergeCell ref="N91:P91"/>
    <mergeCell ref="Q91:S92"/>
    <mergeCell ref="T91:U92"/>
    <mergeCell ref="V91:W92"/>
    <mergeCell ref="X91:Z9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4:A95"/>
    <mergeCell ref="N140:N141"/>
    <mergeCell ref="O140:O141"/>
    <mergeCell ref="P140:P141"/>
    <mergeCell ref="A142:Z142"/>
    <mergeCell ref="I94:I95"/>
    <mergeCell ref="I96:I97"/>
    <mergeCell ref="F102:F103"/>
    <mergeCell ref="G102:G103"/>
    <mergeCell ref="A143:A145"/>
    <mergeCell ref="B143:D143"/>
    <mergeCell ref="E143:G143"/>
    <mergeCell ref="H143:J143"/>
    <mergeCell ref="K143:M143"/>
    <mergeCell ref="N143:P143"/>
    <mergeCell ref="B144:B145"/>
    <mergeCell ref="C144:C145"/>
    <mergeCell ref="D144:D145"/>
    <mergeCell ref="E144:E145"/>
    <mergeCell ref="A96:A97"/>
    <mergeCell ref="Q143:S144"/>
    <mergeCell ref="T143:U144"/>
    <mergeCell ref="V143:W144"/>
    <mergeCell ref="X143:Z144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E99:G99"/>
    <mergeCell ref="H99:J99"/>
    <mergeCell ref="K99:M99"/>
    <mergeCell ref="N99:P99"/>
    <mergeCell ref="Q99:S100"/>
    <mergeCell ref="T99:U100"/>
    <mergeCell ref="J100:J101"/>
    <mergeCell ref="K100:K101"/>
    <mergeCell ref="L100:L101"/>
    <mergeCell ref="M100:M101"/>
    <mergeCell ref="V99:W100"/>
    <mergeCell ref="X99:Z100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N100:N101"/>
    <mergeCell ref="O100:O101"/>
    <mergeCell ref="P100:P101"/>
    <mergeCell ref="A102:A103"/>
    <mergeCell ref="H102:H103"/>
    <mergeCell ref="I102:I103"/>
    <mergeCell ref="M102:M103"/>
    <mergeCell ref="N102:N103"/>
    <mergeCell ref="O102:O103"/>
    <mergeCell ref="P102:P103"/>
    <mergeCell ref="A146:A148"/>
    <mergeCell ref="F104:F105"/>
    <mergeCell ref="G104:G105"/>
    <mergeCell ref="J102:J103"/>
    <mergeCell ref="K102:K103"/>
    <mergeCell ref="L102:L103"/>
    <mergeCell ref="A104:A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A106:Z106"/>
    <mergeCell ref="A107:A109"/>
    <mergeCell ref="B107:D107"/>
    <mergeCell ref="E107:G107"/>
    <mergeCell ref="H107:J107"/>
    <mergeCell ref="K107:M107"/>
    <mergeCell ref="N107:P107"/>
    <mergeCell ref="Q107:S108"/>
    <mergeCell ref="T107:U108"/>
    <mergeCell ref="V107:W108"/>
    <mergeCell ref="X107:Z108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K112"/>
    <mergeCell ref="L110:L112"/>
    <mergeCell ref="M110:M112"/>
    <mergeCell ref="N110:N112"/>
    <mergeCell ref="O110:O112"/>
    <mergeCell ref="P110:P112"/>
    <mergeCell ref="Q110:Q111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B146:P150"/>
    <mergeCell ref="I126:I127"/>
    <mergeCell ref="J126:J127"/>
    <mergeCell ref="K126:K127"/>
    <mergeCell ref="L126:L127"/>
    <mergeCell ref="Q146:Q147"/>
    <mergeCell ref="A149:A150"/>
    <mergeCell ref="A124:Z124"/>
    <mergeCell ref="A125:A127"/>
    <mergeCell ref="B125:D125"/>
    <mergeCell ref="E125:G125"/>
    <mergeCell ref="Q125:S126"/>
    <mergeCell ref="T125:U126"/>
    <mergeCell ref="V125:W126"/>
    <mergeCell ref="X125:Z126"/>
    <mergeCell ref="B126:B127"/>
    <mergeCell ref="C126:C127"/>
    <mergeCell ref="D126:D127"/>
    <mergeCell ref="E126:E127"/>
    <mergeCell ref="F126:F127"/>
    <mergeCell ref="G126:G127"/>
    <mergeCell ref="H126:H127"/>
    <mergeCell ref="M126:M127"/>
    <mergeCell ref="N126:N127"/>
    <mergeCell ref="O126:O127"/>
    <mergeCell ref="P126:P127"/>
    <mergeCell ref="A128:A130"/>
    <mergeCell ref="B128:B130"/>
    <mergeCell ref="C128:C130"/>
    <mergeCell ref="D128:D130"/>
    <mergeCell ref="E128:E130"/>
    <mergeCell ref="F128:F130"/>
    <mergeCell ref="Q128:Q129"/>
    <mergeCell ref="A131:A132"/>
    <mergeCell ref="B131:B132"/>
    <mergeCell ref="C131:C132"/>
    <mergeCell ref="D131:D132"/>
    <mergeCell ref="E131:E132"/>
    <mergeCell ref="G128:G130"/>
    <mergeCell ref="H128:H130"/>
    <mergeCell ref="I128:I130"/>
    <mergeCell ref="J128:J130"/>
    <mergeCell ref="J131:J132"/>
    <mergeCell ref="K131:K132"/>
    <mergeCell ref="M128:M130"/>
    <mergeCell ref="N128:N130"/>
    <mergeCell ref="O128:O130"/>
    <mergeCell ref="P128:P130"/>
    <mergeCell ref="K128:K130"/>
    <mergeCell ref="L128:L130"/>
    <mergeCell ref="L131:L132"/>
    <mergeCell ref="M131:M132"/>
    <mergeCell ref="N131:N132"/>
    <mergeCell ref="O131:O132"/>
    <mergeCell ref="P131:P132"/>
    <mergeCell ref="A133:Z133"/>
    <mergeCell ref="F131:F132"/>
    <mergeCell ref="G131:G132"/>
    <mergeCell ref="H131:H132"/>
    <mergeCell ref="I131:I132"/>
    <mergeCell ref="A134:A136"/>
    <mergeCell ref="B134:D134"/>
    <mergeCell ref="E134:G134"/>
    <mergeCell ref="H134:J134"/>
    <mergeCell ref="K134:M134"/>
    <mergeCell ref="N134:P134"/>
    <mergeCell ref="H135:H136"/>
    <mergeCell ref="I135:I136"/>
    <mergeCell ref="J135:J136"/>
    <mergeCell ref="K135:K136"/>
    <mergeCell ref="Q134:S135"/>
    <mergeCell ref="T134:U135"/>
    <mergeCell ref="V134:W135"/>
    <mergeCell ref="X134:Z135"/>
    <mergeCell ref="B135:B136"/>
    <mergeCell ref="C135:C136"/>
    <mergeCell ref="D135:D136"/>
    <mergeCell ref="E135:E136"/>
    <mergeCell ref="F135:F136"/>
    <mergeCell ref="G135:G136"/>
    <mergeCell ref="L135:L136"/>
    <mergeCell ref="M135:M136"/>
    <mergeCell ref="N135:N136"/>
    <mergeCell ref="O135:O136"/>
    <mergeCell ref="P135:P136"/>
    <mergeCell ref="A137:A139"/>
    <mergeCell ref="B137:B139"/>
    <mergeCell ref="C137:C139"/>
    <mergeCell ref="D137:D139"/>
    <mergeCell ref="E137:E139"/>
    <mergeCell ref="F137:F139"/>
    <mergeCell ref="G137:G139"/>
    <mergeCell ref="Q137:Q138"/>
    <mergeCell ref="A140:A141"/>
    <mergeCell ref="B140:B141"/>
    <mergeCell ref="C140:C141"/>
    <mergeCell ref="D140:D141"/>
    <mergeCell ref="E140:E141"/>
    <mergeCell ref="F140:F141"/>
    <mergeCell ref="G140:G141"/>
    <mergeCell ref="A151:Z151"/>
    <mergeCell ref="A152:A154"/>
    <mergeCell ref="B152:D152"/>
    <mergeCell ref="E152:G152"/>
    <mergeCell ref="H152:J152"/>
    <mergeCell ref="K152:M152"/>
    <mergeCell ref="N152:P152"/>
    <mergeCell ref="Q152:S153"/>
    <mergeCell ref="T152:U153"/>
    <mergeCell ref="V152:W153"/>
    <mergeCell ref="X152:Z153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5:M157"/>
    <mergeCell ref="N155:P157"/>
    <mergeCell ref="K153:K154"/>
    <mergeCell ref="L153:L154"/>
    <mergeCell ref="M153:M154"/>
    <mergeCell ref="N153:N154"/>
    <mergeCell ref="O153:O154"/>
    <mergeCell ref="P153:P154"/>
    <mergeCell ref="Q155:Q156"/>
    <mergeCell ref="A158:A159"/>
    <mergeCell ref="B158:D159"/>
    <mergeCell ref="E158:G159"/>
    <mergeCell ref="K158:M159"/>
    <mergeCell ref="N158:P159"/>
    <mergeCell ref="A155:A157"/>
    <mergeCell ref="B155:D157"/>
    <mergeCell ref="E155:G157"/>
    <mergeCell ref="H155:J159"/>
    <mergeCell ref="C160:Z160"/>
    <mergeCell ref="G164:J164"/>
    <mergeCell ref="R164:Z164"/>
    <mergeCell ref="G165:J165"/>
    <mergeCell ref="G170:J170"/>
    <mergeCell ref="R170:Z170"/>
    <mergeCell ref="A58:Z58"/>
    <mergeCell ref="A59:A61"/>
    <mergeCell ref="B59:D59"/>
    <mergeCell ref="E59:G59"/>
    <mergeCell ref="H59:J59"/>
    <mergeCell ref="K59:M59"/>
    <mergeCell ref="N59:P59"/>
    <mergeCell ref="Q59:S60"/>
    <mergeCell ref="T59:U60"/>
    <mergeCell ref="V59:W60"/>
    <mergeCell ref="X59:Z60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M64:M65"/>
    <mergeCell ref="N64:N65"/>
    <mergeCell ref="O64:O65"/>
    <mergeCell ref="P64:P65"/>
    <mergeCell ref="G64:G65"/>
    <mergeCell ref="H64:H65"/>
    <mergeCell ref="I64:I65"/>
    <mergeCell ref="J64:J65"/>
    <mergeCell ref="K64:K65"/>
    <mergeCell ref="L64:L65"/>
  </mergeCells>
  <printOptions/>
  <pageMargins left="0.17" right="0.17" top="0.17" bottom="0.17" header="0.17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2022-04-28T06:49:00Z</cp:lastPrinted>
  <dcterms:created xsi:type="dcterms:W3CDTF">2009-10-22T01:33:26Z</dcterms:created>
  <dcterms:modified xsi:type="dcterms:W3CDTF">2022-04-29T11:21:29Z</dcterms:modified>
  <cp:category/>
  <cp:version/>
  <cp:contentType/>
  <cp:contentStatus/>
</cp:coreProperties>
</file>